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320" windowHeight="11505" activeTab="1"/>
  </bookViews>
  <sheets>
    <sheet name="Календарный план" sheetId="1" r:id="rId1"/>
    <sheet name="Учебный план " sheetId="2" r:id="rId2"/>
  </sheets>
  <definedNames/>
  <calcPr fullCalcOnLoad="1"/>
</workbook>
</file>

<file path=xl/sharedStrings.xml><?xml version="1.0" encoding="utf-8"?>
<sst xmlns="http://schemas.openxmlformats.org/spreadsheetml/2006/main" count="377" uniqueCount="175">
  <si>
    <t>Экономическая теория, ч.1</t>
  </si>
  <si>
    <t>Философия</t>
  </si>
  <si>
    <t>Русский язык делового общения</t>
  </si>
  <si>
    <t xml:space="preserve">Культурология </t>
  </si>
  <si>
    <t>Социология</t>
  </si>
  <si>
    <t>Экономическая теория, ч.2</t>
  </si>
  <si>
    <t>Политология</t>
  </si>
  <si>
    <t>Б2. Математический и  естественно-научный цикл</t>
  </si>
  <si>
    <t>Математика</t>
  </si>
  <si>
    <t>Информационные технологии</t>
  </si>
  <si>
    <t>Физика и естествознание</t>
  </si>
  <si>
    <t>Теория и системы управления</t>
  </si>
  <si>
    <t>Химия и материаловедение</t>
  </si>
  <si>
    <t xml:space="preserve">Б2В. Вариативная составляющая </t>
  </si>
  <si>
    <t>Математика, ч.2</t>
  </si>
  <si>
    <t>Физика и естествознание, ч.2</t>
  </si>
  <si>
    <t>Экология</t>
  </si>
  <si>
    <t>Б3. Профессиональный цикл</t>
  </si>
  <si>
    <t>Инженерные основы инновационной деятельности</t>
  </si>
  <si>
    <t>Системный анализ и принятие решений</t>
  </si>
  <si>
    <t>Механика и технологии</t>
  </si>
  <si>
    <t>Электротехника и электроника</t>
  </si>
  <si>
    <t>Инженерная графика</t>
  </si>
  <si>
    <t>Алгоритмы решения нестандартных задач</t>
  </si>
  <si>
    <t>Технологические основы инновационной деятельности</t>
  </si>
  <si>
    <t>Промышленные технологии и инновации, ч.1</t>
  </si>
  <si>
    <t>Безопасность жизнедеятельности</t>
  </si>
  <si>
    <t>Метрология, стандартизация и сертификация</t>
  </si>
  <si>
    <t>Экономико-управленческие основы инновационной деятельности</t>
  </si>
  <si>
    <t xml:space="preserve">Теоретическая инноватика </t>
  </si>
  <si>
    <t>Экономика и финансовое обеспечение инновационной деятельности</t>
  </si>
  <si>
    <t>Управление инновационной деятельностью</t>
  </si>
  <si>
    <t>Маркетинг в инновационной сфере</t>
  </si>
  <si>
    <t>Управление инновационными проектами</t>
  </si>
  <si>
    <t>Технологии нововведений</t>
  </si>
  <si>
    <t xml:space="preserve">Б3В. Вариативная составляющая </t>
  </si>
  <si>
    <t>Инфраструктура нововведений</t>
  </si>
  <si>
    <t>Логистика</t>
  </si>
  <si>
    <t>Правовые основы инновационной деятельности</t>
  </si>
  <si>
    <t>Б4. Физическая культура</t>
  </si>
  <si>
    <t xml:space="preserve">НИР </t>
  </si>
  <si>
    <t xml:space="preserve">Учебная практика </t>
  </si>
  <si>
    <t xml:space="preserve">Б2Б. Базовая составляющая </t>
  </si>
  <si>
    <t xml:space="preserve">Б3Б. Базовая составляющая </t>
  </si>
  <si>
    <t>Иностранный язык</t>
  </si>
  <si>
    <t>Иностранный язык профессиональный</t>
  </si>
  <si>
    <t>Технология баз данных, распределенных сред, информационные системы</t>
  </si>
  <si>
    <t>Физика низкотемпературной плазмы</t>
  </si>
  <si>
    <t>(Профиль «Управление инновациями в наукоемких технологиях»)</t>
  </si>
  <si>
    <t>Технологии и материаловедение</t>
  </si>
  <si>
    <t>Промышленные лазерные технологии</t>
  </si>
  <si>
    <t>Промышленные высокие технологии и инновации</t>
  </si>
  <si>
    <t>Методы диагностики и анализа микро- и нано- структур</t>
  </si>
  <si>
    <t>Технологии получения наночастиц и нано материалов, нанотехнологии</t>
  </si>
  <si>
    <t>Бизнес-планирование на ПК</t>
  </si>
  <si>
    <t>Управление исследованиями и разработками</t>
  </si>
  <si>
    <r>
      <t>Инженерные основы инновационной деятельности</t>
    </r>
    <r>
      <rPr>
        <b/>
        <sz val="12"/>
        <rFont val="Times New Roman"/>
        <family val="1"/>
      </rPr>
      <t xml:space="preserve"> </t>
    </r>
  </si>
  <si>
    <t>Физико-технические основы лазерных систем</t>
  </si>
  <si>
    <r>
      <t>Технологические основы инновационной деятельности</t>
    </r>
    <r>
      <rPr>
        <b/>
        <sz val="12"/>
        <rFont val="Times New Roman"/>
        <family val="1"/>
      </rPr>
      <t xml:space="preserve"> </t>
    </r>
  </si>
  <si>
    <r>
      <t>Экономико-управленческие основы инновационной деятельности</t>
    </r>
    <r>
      <rPr>
        <b/>
        <sz val="12"/>
        <rFont val="Times New Roman"/>
        <family val="1"/>
      </rPr>
      <t xml:space="preserve"> </t>
    </r>
  </si>
  <si>
    <t xml:space="preserve">Б5. Практика и научно-исследовательская работа </t>
  </si>
  <si>
    <t xml:space="preserve">Б6. Итоговая государственная аттестация </t>
  </si>
  <si>
    <t xml:space="preserve">Всего </t>
  </si>
  <si>
    <t>Технология материалов электронной техники</t>
  </si>
  <si>
    <t>Полупроводниковая электроника</t>
  </si>
  <si>
    <t>экзамен</t>
  </si>
  <si>
    <t>зачет</t>
  </si>
  <si>
    <t xml:space="preserve">Производственная практика </t>
  </si>
  <si>
    <t>История</t>
  </si>
  <si>
    <t>Дисциплины по выбору студентов 1</t>
  </si>
  <si>
    <t>Дисциплины по выбору студентов 2</t>
  </si>
  <si>
    <t>Иностранный язык разговорный</t>
  </si>
  <si>
    <t>Дисциплины по выбору студентов 3</t>
  </si>
  <si>
    <t>Информационные технологии и системы, ч 2</t>
  </si>
  <si>
    <t xml:space="preserve">Основы коммерциализации научно-технических разработок </t>
  </si>
  <si>
    <t>Основы коммерциализации инноваций</t>
  </si>
  <si>
    <t>Число экзаменов</t>
  </si>
  <si>
    <t>Число зачетов</t>
  </si>
  <si>
    <t>Специальные разделы математики</t>
  </si>
  <si>
    <t>Физика газового разряда</t>
  </si>
  <si>
    <t>№ № п/п</t>
  </si>
  <si>
    <t>Б.1.</t>
  </si>
  <si>
    <t>Наименование циклов, разделов ООП, модулей, дисциплин, практик</t>
  </si>
  <si>
    <t>Трудоемкость</t>
  </si>
  <si>
    <t xml:space="preserve">Общая, в зач.ед. </t>
  </si>
  <si>
    <t xml:space="preserve">В часах </t>
  </si>
  <si>
    <t>аудиторная</t>
  </si>
  <si>
    <t>общая</t>
  </si>
  <si>
    <t>Распределение по семестрам</t>
  </si>
  <si>
    <t>Виды учебной работы</t>
  </si>
  <si>
    <t>Форма промежуточной аттестации</t>
  </si>
  <si>
    <t>Гуманитарный, социальный и экономический цикл (ГСЭ)</t>
  </si>
  <si>
    <t xml:space="preserve"> Базовая часть</t>
  </si>
  <si>
    <r>
      <t xml:space="preserve">Вариативная часть, </t>
    </r>
    <r>
      <rPr>
        <sz val="12"/>
        <rFont val="Times New Roman"/>
        <family val="1"/>
      </rPr>
      <t>в т.ч. дисциплины по выбору</t>
    </r>
  </si>
  <si>
    <t>С</t>
  </si>
  <si>
    <t>Л, С</t>
  </si>
  <si>
    <t>"Утверждаю":</t>
  </si>
  <si>
    <t>Учебный план</t>
  </si>
  <si>
    <t>Направление подготовки</t>
  </si>
  <si>
    <t>222000.62 "Инноватика"</t>
  </si>
  <si>
    <t>Квалификация (степень) выпускника</t>
  </si>
  <si>
    <t>Бакалавр</t>
  </si>
  <si>
    <t>Нормативный срок обучения</t>
  </si>
  <si>
    <t>4 года</t>
  </si>
  <si>
    <t>Ректор ТГУ</t>
  </si>
  <si>
    <t>профессор Г.В.  Майер</t>
  </si>
  <si>
    <t>"_____" __________________2011 года</t>
  </si>
  <si>
    <t>Основы интеллектуальной собственности</t>
  </si>
  <si>
    <t>Управление интеллектуальной собственностью</t>
  </si>
  <si>
    <t>Правовая охрана результатов интеллектуальной деятельности</t>
  </si>
  <si>
    <t>Биоразнообразие и охрана окружающей среды</t>
  </si>
  <si>
    <t>Томский государственный университет</t>
  </si>
  <si>
    <t xml:space="preserve">диф. зачет </t>
  </si>
  <si>
    <t>Л, С, ПЗ</t>
  </si>
  <si>
    <r>
      <t xml:space="preserve">Профиль подготовки </t>
    </r>
    <r>
      <rPr>
        <u val="single"/>
        <sz val="12"/>
        <rFont val="Times New Roman"/>
        <family val="1"/>
      </rPr>
      <t>Управление инновациями в наукоемких технологиях</t>
    </r>
  </si>
  <si>
    <r>
      <t>Информационная поддержка бизнеса</t>
    </r>
    <r>
      <rPr>
        <sz val="8"/>
        <rFont val="Times New Roman"/>
        <family val="1"/>
      </rPr>
      <t xml:space="preserve"> </t>
    </r>
  </si>
  <si>
    <r>
      <t xml:space="preserve">Условные обозначения: </t>
    </r>
    <r>
      <rPr>
        <sz val="12"/>
        <color indexed="8"/>
        <rFont val="Times New Roman"/>
        <family val="1"/>
      </rPr>
      <t>Л – лекции, С – семинары, ПЗ – практические занятия</t>
    </r>
  </si>
  <si>
    <t>Проректор по УР</t>
  </si>
  <si>
    <t>А.С. Ревушкин</t>
  </si>
  <si>
    <t>В.В.Лозинский</t>
  </si>
  <si>
    <t>Декан ФИТ</t>
  </si>
  <si>
    <t>А.Н. Солдатов</t>
  </si>
  <si>
    <t>Начальник УУ</t>
  </si>
  <si>
    <t>МИНОБРНАУКИ РОССИИ</t>
  </si>
  <si>
    <t>Приложение 2</t>
  </si>
  <si>
    <t xml:space="preserve"> ВКР</t>
  </si>
  <si>
    <t>Приложение 1</t>
  </si>
  <si>
    <t>УТВЕРЖДАЮ РЕКТОР</t>
  </si>
  <si>
    <t>МИНИСТЕРСТВО ОБРАЗОВАНИЯ И НАУКИ РОССИЙСКОЙ ФЕДЕРАЦИИ</t>
  </si>
  <si>
    <t>Наименование вуза</t>
  </si>
  <si>
    <t>_____________________Г.В. Майер</t>
  </si>
  <si>
    <t xml:space="preserve">КАЛЕНДАРНЫЙ УЧЕБНЫЙ ГРАФИК  </t>
  </si>
  <si>
    <t>"_______"_____________________2011 г.</t>
  </si>
  <si>
    <t>Направление подготовки     222000.62 Управление инновациями</t>
  </si>
  <si>
    <t>Профиль  Управление инновациями в наукоемких технологиях</t>
  </si>
  <si>
    <t>№_______________________________</t>
  </si>
  <si>
    <t>Квалификация (степень):</t>
  </si>
  <si>
    <t>срок обучения:</t>
  </si>
  <si>
    <t>I. КАЛЕНДАРНЫЙ ГРАФИК УЧЕБНОГО ПРОЦЕССА</t>
  </si>
  <si>
    <t>месяцы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</si>
  <si>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</si>
  <si>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</si>
  <si>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</si>
  <si>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</si>
  <si>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</si>
  <si>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</si>
  <si>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</si>
  <si>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</si>
  <si>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</si>
  <si>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</si>
  <si>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</si>
  <si>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</si>
  <si>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недели</t>
  </si>
  <si>
    <t>КУРСЫ</t>
  </si>
  <si>
    <t>I</t>
  </si>
  <si>
    <t>Э</t>
  </si>
  <si>
    <t>К</t>
  </si>
  <si>
    <t>II</t>
  </si>
  <si>
    <t>У</t>
  </si>
  <si>
    <t>III</t>
  </si>
  <si>
    <t>П</t>
  </si>
  <si>
    <t>IV</t>
  </si>
  <si>
    <t>Д</t>
  </si>
  <si>
    <t>Рекомендованные Обозначения:</t>
  </si>
  <si>
    <t>- Теоретическое обучение</t>
  </si>
  <si>
    <t>- Экзаменационная сессия</t>
  </si>
  <si>
    <t>- Практика (в том числе производственная)</t>
  </si>
  <si>
    <t>- Выпускная квалификационная работа (диплом)</t>
  </si>
  <si>
    <t>- Учебная практика (в том числе НИР обучающегося)</t>
  </si>
  <si>
    <t>Г</t>
  </si>
  <si>
    <t>- Госэкзамены</t>
  </si>
  <si>
    <t>- Каникулы</t>
  </si>
  <si>
    <t>=</t>
  </si>
  <si>
    <t>- Неделя отсутствует</t>
  </si>
  <si>
    <t>Зав. кафедрой Управления инновациями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</si>
</sst>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top" wrapText="1" readingOrder="1"/>
    </xf>
    <xf numFmtId="0" fontId="34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 readingOrder="1"/>
    </xf>
    <xf numFmtId="0" fontId="4" fillId="33" borderId="10" xfId="0" applyFont="1" applyFill="1" applyBorder="1" applyAlignment="1">
      <alignment vertical="top" wrapText="1" readingOrder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 readingOrder="1"/>
    </xf>
    <xf numFmtId="0" fontId="7" fillId="0" borderId="10" xfId="0" applyFont="1" applyBorder="1" applyAlignment="1">
      <alignment vertical="top" wrapText="1" readingOrder="1"/>
    </xf>
    <xf numFmtId="0" fontId="4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vertical="top" wrapText="1" readingOrder="1"/>
    </xf>
    <xf numFmtId="0" fontId="4" fillId="0" borderId="10" xfId="0" applyFont="1" applyBorder="1" applyAlignment="1">
      <alignment horizontal="center" vertical="top" wrapText="1" readingOrder="1"/>
    </xf>
    <xf numFmtId="0" fontId="6" fillId="33" borderId="10" xfId="0" applyFont="1" applyFill="1" applyBorder="1" applyAlignment="1">
      <alignment horizontal="center" vertical="top" wrapText="1" readingOrder="1"/>
    </xf>
    <xf numFmtId="0" fontId="4" fillId="34" borderId="10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 readingOrder="1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34" fillId="0" borderId="0" xfId="0" applyFont="1" applyAlignment="1">
      <alignment/>
    </xf>
    <xf numFmtId="0" fontId="3" fillId="0" borderId="10" xfId="0" applyFont="1" applyFill="1" applyBorder="1" applyAlignment="1">
      <alignment vertical="top" wrapText="1" readingOrder="1"/>
    </xf>
    <xf numFmtId="0" fontId="5" fillId="0" borderId="10" xfId="0" applyFont="1" applyFill="1" applyBorder="1" applyAlignment="1">
      <alignment vertical="top" wrapText="1" readingOrder="1"/>
    </xf>
    <xf numFmtId="0" fontId="6" fillId="0" borderId="10" xfId="0" applyFont="1" applyFill="1" applyBorder="1" applyAlignment="1">
      <alignment vertical="top" wrapText="1" readingOrder="1"/>
    </xf>
    <xf numFmtId="0" fontId="4" fillId="0" borderId="10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vertical="top" wrapText="1" readingOrder="1"/>
    </xf>
    <xf numFmtId="0" fontId="4" fillId="0" borderId="10" xfId="0" applyFont="1" applyFill="1" applyBorder="1" applyAlignment="1">
      <alignment horizontal="left" vertical="top" wrapText="1" readingOrder="1"/>
    </xf>
    <xf numFmtId="0" fontId="8" fillId="0" borderId="0" xfId="0" applyFont="1" applyAlignment="1">
      <alignment/>
    </xf>
    <xf numFmtId="0" fontId="12" fillId="0" borderId="0" xfId="0" applyFont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 readingOrder="1"/>
    </xf>
    <xf numFmtId="0" fontId="6" fillId="0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top" wrapText="1" readingOrder="1"/>
    </xf>
    <xf numFmtId="0" fontId="4" fillId="35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 readingOrder="1"/>
    </xf>
    <xf numFmtId="0" fontId="4" fillId="33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 readingOrder="1"/>
    </xf>
    <xf numFmtId="0" fontId="7" fillId="0" borderId="10" xfId="0" applyFont="1" applyBorder="1" applyAlignment="1">
      <alignment horizontal="center" vertical="top" wrapText="1" readingOrder="1"/>
    </xf>
    <xf numFmtId="0" fontId="7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4" fillId="35" borderId="10" xfId="0" applyFont="1" applyFill="1" applyBorder="1" applyAlignment="1">
      <alignment/>
    </xf>
    <xf numFmtId="0" fontId="6" fillId="35" borderId="10" xfId="0" applyFont="1" applyFill="1" applyBorder="1" applyAlignment="1">
      <alignment vertical="top" wrapText="1" readingOrder="1"/>
    </xf>
    <xf numFmtId="0" fontId="6" fillId="35" borderId="10" xfId="0" applyFont="1" applyFill="1" applyBorder="1" applyAlignment="1">
      <alignment horizontal="center" vertical="top" wrapText="1" readingOrder="1"/>
    </xf>
    <xf numFmtId="0" fontId="4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center" textRotation="90" wrapText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12" xfId="0" applyFont="1" applyFill="1" applyBorder="1" applyAlignment="1">
      <alignment horizontal="center" vertical="top" wrapText="1" readingOrder="1"/>
    </xf>
    <xf numFmtId="0" fontId="9" fillId="0" borderId="10" xfId="0" applyFont="1" applyBorder="1" applyAlignment="1">
      <alignment horizontal="center" vertical="center" textRotation="90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 wrapText="1" readingOrder="1"/>
    </xf>
    <xf numFmtId="0" fontId="4" fillId="0" borderId="13" xfId="0" applyFont="1" applyBorder="1" applyAlignment="1">
      <alignment horizontal="left" vertical="top" wrapText="1" readingOrder="1"/>
    </xf>
    <xf numFmtId="0" fontId="4" fillId="0" borderId="0" xfId="0" applyFont="1" applyAlignment="1">
      <alignment horizontal="center"/>
    </xf>
    <xf numFmtId="0" fontId="14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justify" vertical="top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center"/>
    </xf>
    <xf numFmtId="0" fontId="0" fillId="36" borderId="16" xfId="0" applyFill="1" applyBorder="1" applyAlignment="1">
      <alignment wrapText="1"/>
    </xf>
    <xf numFmtId="0" fontId="0" fillId="36" borderId="17" xfId="0" applyFill="1" applyBorder="1" applyAlignment="1">
      <alignment horizontal="center" wrapText="1"/>
    </xf>
    <xf numFmtId="0" fontId="0" fillId="36" borderId="18" xfId="0" applyFill="1" applyBorder="1" applyAlignment="1">
      <alignment horizontal="center" wrapText="1"/>
    </xf>
    <xf numFmtId="0" fontId="0" fillId="36" borderId="19" xfId="0" applyFill="1" applyBorder="1" applyAlignment="1">
      <alignment horizontal="center" wrapText="1"/>
    </xf>
    <xf numFmtId="0" fontId="16" fillId="36" borderId="17" xfId="0" applyFont="1" applyFill="1" applyBorder="1" applyAlignment="1">
      <alignment horizontal="center"/>
    </xf>
    <xf numFmtId="0" fontId="16" fillId="36" borderId="18" xfId="0" applyFont="1" applyFill="1" applyBorder="1" applyAlignment="1">
      <alignment horizontal="center"/>
    </xf>
    <xf numFmtId="0" fontId="16" fillId="36" borderId="19" xfId="0" applyFont="1" applyFill="1" applyBorder="1" applyAlignment="1">
      <alignment horizontal="center"/>
    </xf>
    <xf numFmtId="0" fontId="15" fillId="36" borderId="17" xfId="0" applyFont="1" applyFill="1" applyBorder="1" applyAlignment="1">
      <alignment horizontal="center" wrapText="1"/>
    </xf>
    <xf numFmtId="0" fontId="15" fillId="36" borderId="18" xfId="0" applyFont="1" applyFill="1" applyBorder="1" applyAlignment="1">
      <alignment horizontal="center" wrapText="1"/>
    </xf>
    <xf numFmtId="0" fontId="15" fillId="36" borderId="19" xfId="0" applyFont="1" applyFill="1" applyBorder="1" applyAlignment="1">
      <alignment horizontal="center" wrapText="1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16" fillId="36" borderId="17" xfId="0" applyFont="1" applyFill="1" applyBorder="1" applyAlignment="1">
      <alignment horizontal="center"/>
    </xf>
    <xf numFmtId="0" fontId="10" fillId="36" borderId="20" xfId="0" applyFont="1" applyFill="1" applyBorder="1" applyAlignment="1">
      <alignment horizontal="center"/>
    </xf>
    <xf numFmtId="0" fontId="10" fillId="36" borderId="19" xfId="0" applyFont="1" applyFill="1" applyBorder="1" applyAlignment="1">
      <alignment horizontal="center"/>
    </xf>
    <xf numFmtId="0" fontId="10" fillId="36" borderId="18" xfId="0" applyFont="1" applyFill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9" fillId="0" borderId="17" xfId="0" applyFont="1" applyBorder="1" applyAlignment="1">
      <alignment/>
    </xf>
    <xf numFmtId="0" fontId="16" fillId="0" borderId="23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6" fillId="0" borderId="16" xfId="0" applyFont="1" applyBorder="1" applyAlignment="1">
      <alignment/>
    </xf>
    <xf numFmtId="0" fontId="10" fillId="0" borderId="25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6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10" fillId="0" borderId="26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0" fontId="6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zoomScalePageLayoutView="0" workbookViewId="0" topLeftCell="A1">
      <selection activeCell="I28" sqref="I28:L28"/>
    </sheetView>
  </sheetViews>
  <sheetFormatPr defaultColWidth="9.140625" defaultRowHeight="15"/>
  <cols>
    <col min="2" max="2" width="3.140625" style="0" customWidth="1"/>
    <col min="3" max="53" width="3.7109375" style="0" customWidth="1"/>
  </cols>
  <sheetData>
    <row r="1" spans="43:46" ht="15.75">
      <c r="AQ1" s="73" t="s">
        <v>126</v>
      </c>
      <c r="AR1" s="92"/>
      <c r="AS1" s="92"/>
      <c r="AT1" s="92"/>
    </row>
    <row r="3" spans="1:38" ht="15.75">
      <c r="A3" s="93"/>
      <c r="B3" s="94" t="s">
        <v>127</v>
      </c>
      <c r="C3" s="94"/>
      <c r="D3" s="94"/>
      <c r="E3" s="94"/>
      <c r="F3" s="94"/>
      <c r="G3" s="94"/>
      <c r="H3" s="94"/>
      <c r="I3" s="94"/>
      <c r="J3" s="94"/>
      <c r="K3" s="94"/>
      <c r="L3" s="95"/>
      <c r="M3" s="95"/>
      <c r="N3" s="93"/>
      <c r="O3" s="93"/>
      <c r="P3" s="93"/>
      <c r="Q3" s="93"/>
      <c r="R3" s="96" t="s">
        <v>128</v>
      </c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</row>
    <row r="4" spans="1:38" ht="15.75">
      <c r="A4" s="93"/>
      <c r="B4" s="97"/>
      <c r="C4" s="97"/>
      <c r="D4" s="97"/>
      <c r="E4" s="97"/>
      <c r="F4" s="97"/>
      <c r="G4" s="97"/>
      <c r="H4" s="97"/>
      <c r="I4" s="95"/>
      <c r="J4" s="95"/>
      <c r="K4" s="95"/>
      <c r="L4" s="95"/>
      <c r="M4" s="95"/>
      <c r="N4" s="93"/>
      <c r="O4" s="93"/>
      <c r="P4" s="93"/>
      <c r="Q4" s="93"/>
      <c r="R4" s="98" t="s">
        <v>129</v>
      </c>
      <c r="S4" s="98"/>
      <c r="T4" s="98"/>
      <c r="U4" s="98"/>
      <c r="V4" s="98"/>
      <c r="W4" s="98"/>
      <c r="X4" s="98" t="s">
        <v>111</v>
      </c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3"/>
      <c r="AJ4" s="93"/>
      <c r="AK4" s="93"/>
      <c r="AL4" s="97"/>
    </row>
    <row r="5" spans="1:38" ht="15.75">
      <c r="A5" s="93"/>
      <c r="B5" s="96" t="s">
        <v>130</v>
      </c>
      <c r="C5" s="96"/>
      <c r="D5" s="96"/>
      <c r="E5" s="96"/>
      <c r="F5" s="96"/>
      <c r="G5" s="96"/>
      <c r="H5" s="96"/>
      <c r="I5" s="96"/>
      <c r="J5" s="96"/>
      <c r="K5" s="93"/>
      <c r="L5" s="93"/>
      <c r="M5" s="93"/>
      <c r="N5" s="93"/>
      <c r="O5" s="93"/>
      <c r="P5" s="93"/>
      <c r="Q5" s="93"/>
      <c r="R5" s="96" t="s">
        <v>131</v>
      </c>
      <c r="S5" s="96"/>
      <c r="T5" s="96"/>
      <c r="U5" s="96"/>
      <c r="V5" s="96"/>
      <c r="W5" s="96"/>
      <c r="X5" s="96"/>
      <c r="Y5" s="96"/>
      <c r="Z5" s="96"/>
      <c r="AA5" s="95"/>
      <c r="AB5" s="95"/>
      <c r="AC5" s="95"/>
      <c r="AD5" s="95"/>
      <c r="AE5" s="93"/>
      <c r="AF5" s="93"/>
      <c r="AG5" s="93"/>
      <c r="AH5" s="93"/>
      <c r="AI5" s="93"/>
      <c r="AJ5" s="93"/>
      <c r="AK5" s="93"/>
      <c r="AL5" s="93"/>
    </row>
    <row r="6" spans="1:47" ht="15.7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3"/>
      <c r="AO6" s="93"/>
      <c r="AP6" s="93"/>
      <c r="AQ6" s="93"/>
      <c r="AR6" s="93"/>
      <c r="AS6" s="93"/>
      <c r="AT6" s="93"/>
      <c r="AU6" s="93"/>
    </row>
    <row r="7" spans="1:47" ht="15.75">
      <c r="A7" s="93"/>
      <c r="B7" s="99" t="s">
        <v>132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6" t="s">
        <v>133</v>
      </c>
      <c r="S7" s="96"/>
      <c r="T7" s="96"/>
      <c r="U7" s="96"/>
      <c r="V7" s="96"/>
      <c r="W7" s="96"/>
      <c r="X7" s="96"/>
      <c r="Y7" s="96"/>
      <c r="Z7" s="96"/>
      <c r="AA7" s="96"/>
      <c r="AB7" s="93"/>
      <c r="AC7" s="93"/>
      <c r="AD7" s="93"/>
      <c r="AE7" s="93"/>
      <c r="AF7" s="93"/>
      <c r="AG7" s="95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</row>
    <row r="8" spans="1:47" ht="15.7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6" t="s">
        <v>134</v>
      </c>
      <c r="S8" s="96"/>
      <c r="T8" s="96"/>
      <c r="U8" s="96"/>
      <c r="V8" s="93"/>
      <c r="W8" s="93"/>
      <c r="X8" s="93"/>
      <c r="Y8" s="93"/>
      <c r="Z8" s="93"/>
      <c r="AA8" s="95"/>
      <c r="AB8" s="93"/>
      <c r="AC8" s="93"/>
      <c r="AD8" s="93"/>
      <c r="AE8" s="93"/>
      <c r="AF8" s="93"/>
      <c r="AG8" s="95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</row>
    <row r="9" spans="1:47" ht="15.75">
      <c r="A9" s="93"/>
      <c r="B9" s="99" t="s">
        <v>135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3"/>
      <c r="Q9" s="93"/>
      <c r="R9" s="95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5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</row>
    <row r="10" spans="1:47" ht="15.75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100" t="s">
        <v>136</v>
      </c>
      <c r="S10" s="100"/>
      <c r="T10" s="100"/>
      <c r="U10" s="100"/>
      <c r="V10" s="100"/>
      <c r="W10" s="100"/>
      <c r="X10" s="100"/>
      <c r="Y10" s="100"/>
      <c r="Z10" s="100"/>
      <c r="AA10" s="100"/>
      <c r="AB10" s="93"/>
      <c r="AC10" s="93"/>
      <c r="AD10" s="93"/>
      <c r="AE10" s="93"/>
      <c r="AF10" s="93"/>
      <c r="AG10" s="94" t="s">
        <v>137</v>
      </c>
      <c r="AH10" s="94"/>
      <c r="AI10" s="94"/>
      <c r="AJ10" s="94"/>
      <c r="AK10" s="94"/>
      <c r="AL10" s="94"/>
      <c r="AM10" s="93"/>
      <c r="AN10" s="93"/>
      <c r="AO10" s="93"/>
      <c r="AP10" s="93"/>
      <c r="AQ10" s="93"/>
      <c r="AR10" s="93"/>
      <c r="AS10" s="93"/>
      <c r="AT10" s="93"/>
      <c r="AU10" s="93"/>
    </row>
    <row r="11" spans="1:47" ht="15.75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4" t="s">
        <v>101</v>
      </c>
      <c r="S11" s="94"/>
      <c r="T11" s="94"/>
      <c r="U11" s="94"/>
      <c r="V11" s="93"/>
      <c r="W11" s="93"/>
      <c r="X11" s="93"/>
      <c r="Y11" s="93"/>
      <c r="Z11" s="94"/>
      <c r="AA11" s="94"/>
      <c r="AB11" s="93"/>
      <c r="AC11" s="93"/>
      <c r="AD11" s="93"/>
      <c r="AE11" s="93"/>
      <c r="AF11" s="93"/>
      <c r="AG11" s="101" t="s">
        <v>103</v>
      </c>
      <c r="AH11" s="101"/>
      <c r="AI11" s="101"/>
      <c r="AJ11" s="101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</row>
    <row r="13" spans="1:53" ht="16.5" thickBot="1">
      <c r="A13" s="102" t="s">
        <v>138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</row>
    <row r="14" spans="1:53" ht="16.5" thickBot="1">
      <c r="A14" s="103" t="s">
        <v>139</v>
      </c>
      <c r="B14" s="104" t="s">
        <v>140</v>
      </c>
      <c r="C14" s="105"/>
      <c r="D14" s="105"/>
      <c r="E14" s="106"/>
      <c r="F14" s="107" t="s">
        <v>141</v>
      </c>
      <c r="G14" s="108"/>
      <c r="H14" s="108"/>
      <c r="I14" s="108"/>
      <c r="J14" s="109"/>
      <c r="K14" s="110" t="s">
        <v>142</v>
      </c>
      <c r="L14" s="111"/>
      <c r="M14" s="111"/>
      <c r="N14" s="112"/>
      <c r="O14" s="104" t="s">
        <v>143</v>
      </c>
      <c r="P14" s="105"/>
      <c r="Q14" s="105"/>
      <c r="R14" s="105"/>
      <c r="S14" s="106"/>
      <c r="T14" s="104" t="s">
        <v>144</v>
      </c>
      <c r="U14" s="105"/>
      <c r="V14" s="105"/>
      <c r="W14" s="106"/>
      <c r="X14" s="104" t="s">
        <v>145</v>
      </c>
      <c r="Y14" s="105"/>
      <c r="Z14" s="105"/>
      <c r="AA14" s="106"/>
      <c r="AB14" s="104" t="s">
        <v>146</v>
      </c>
      <c r="AC14" s="105"/>
      <c r="AD14" s="105"/>
      <c r="AE14" s="106"/>
      <c r="AF14" s="104" t="s">
        <v>147</v>
      </c>
      <c r="AG14" s="105"/>
      <c r="AH14" s="105"/>
      <c r="AI14" s="105"/>
      <c r="AJ14" s="106"/>
      <c r="AK14" s="113" t="s">
        <v>148</v>
      </c>
      <c r="AL14" s="114"/>
      <c r="AM14" s="114"/>
      <c r="AN14" s="115"/>
      <c r="AO14" s="113" t="s">
        <v>149</v>
      </c>
      <c r="AP14" s="114"/>
      <c r="AQ14" s="114"/>
      <c r="AR14" s="115"/>
      <c r="AS14" s="113" t="s">
        <v>150</v>
      </c>
      <c r="AT14" s="114"/>
      <c r="AU14" s="114"/>
      <c r="AV14" s="114"/>
      <c r="AW14" s="115"/>
      <c r="AX14" s="113" t="s">
        <v>151</v>
      </c>
      <c r="AY14" s="114"/>
      <c r="AZ14" s="114"/>
      <c r="BA14" s="114"/>
    </row>
    <row r="15" spans="1:53" ht="16.5" thickBot="1">
      <c r="A15" s="116" t="s">
        <v>152</v>
      </c>
      <c r="B15" s="117">
        <v>1</v>
      </c>
      <c r="C15" s="118">
        <v>2</v>
      </c>
      <c r="D15" s="118">
        <v>3</v>
      </c>
      <c r="E15" s="118">
        <v>4</v>
      </c>
      <c r="F15" s="118">
        <v>5</v>
      </c>
      <c r="G15" s="118">
        <v>6</v>
      </c>
      <c r="H15" s="118">
        <v>7</v>
      </c>
      <c r="I15" s="118">
        <v>8</v>
      </c>
      <c r="J15" s="118">
        <v>9</v>
      </c>
      <c r="K15" s="118">
        <v>10</v>
      </c>
      <c r="L15" s="118">
        <v>11</v>
      </c>
      <c r="M15" s="118">
        <v>12</v>
      </c>
      <c r="N15" s="118">
        <v>13</v>
      </c>
      <c r="O15" s="118">
        <v>14</v>
      </c>
      <c r="P15" s="118">
        <v>15</v>
      </c>
      <c r="Q15" s="118">
        <v>16</v>
      </c>
      <c r="R15" s="118">
        <v>17</v>
      </c>
      <c r="S15" s="118">
        <v>18</v>
      </c>
      <c r="T15" s="118">
        <v>19</v>
      </c>
      <c r="U15" s="118">
        <v>20</v>
      </c>
      <c r="V15" s="118">
        <v>21</v>
      </c>
      <c r="W15" s="118">
        <v>22</v>
      </c>
      <c r="X15" s="118">
        <v>23</v>
      </c>
      <c r="Y15" s="118">
        <v>24</v>
      </c>
      <c r="Z15" s="118">
        <v>25</v>
      </c>
      <c r="AA15" s="118">
        <v>26</v>
      </c>
      <c r="AB15" s="118">
        <v>27</v>
      </c>
      <c r="AC15" s="118">
        <v>28</v>
      </c>
      <c r="AD15" s="118">
        <v>29</v>
      </c>
      <c r="AE15" s="118">
        <v>30</v>
      </c>
      <c r="AF15" s="118">
        <v>31</v>
      </c>
      <c r="AG15" s="118">
        <v>32</v>
      </c>
      <c r="AH15" s="118">
        <v>33</v>
      </c>
      <c r="AI15" s="118">
        <v>34</v>
      </c>
      <c r="AJ15" s="118">
        <v>35</v>
      </c>
      <c r="AK15" s="118">
        <v>36</v>
      </c>
      <c r="AL15" s="118">
        <v>37</v>
      </c>
      <c r="AM15" s="118">
        <v>38</v>
      </c>
      <c r="AN15" s="118">
        <v>39</v>
      </c>
      <c r="AO15" s="118">
        <v>40</v>
      </c>
      <c r="AP15" s="118">
        <v>41</v>
      </c>
      <c r="AQ15" s="118">
        <v>42</v>
      </c>
      <c r="AR15" s="118">
        <v>43</v>
      </c>
      <c r="AS15" s="118">
        <v>44</v>
      </c>
      <c r="AT15" s="118">
        <v>45</v>
      </c>
      <c r="AU15" s="118">
        <v>46</v>
      </c>
      <c r="AV15" s="118">
        <v>47</v>
      </c>
      <c r="AW15" s="118">
        <v>48</v>
      </c>
      <c r="AX15" s="118">
        <v>49</v>
      </c>
      <c r="AY15" s="118">
        <v>50</v>
      </c>
      <c r="AZ15" s="118">
        <v>51</v>
      </c>
      <c r="BA15" s="119">
        <v>52</v>
      </c>
    </row>
    <row r="16" spans="1:53" ht="16.5" thickBot="1">
      <c r="A16" s="120"/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3"/>
    </row>
    <row r="17" spans="1:53" ht="16.5" thickBot="1">
      <c r="A17" s="124" t="s">
        <v>153</v>
      </c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7"/>
    </row>
    <row r="18" spans="1:53" ht="16.5" thickBot="1">
      <c r="A18" s="128" t="s">
        <v>154</v>
      </c>
      <c r="B18" s="125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 t="s">
        <v>155</v>
      </c>
      <c r="U18" s="126" t="s">
        <v>155</v>
      </c>
      <c r="V18" s="126" t="s">
        <v>155</v>
      </c>
      <c r="W18" s="126" t="s">
        <v>156</v>
      </c>
      <c r="X18" s="126" t="s">
        <v>156</v>
      </c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 t="s">
        <v>155</v>
      </c>
      <c r="AR18" s="126" t="s">
        <v>155</v>
      </c>
      <c r="AS18" s="126" t="s">
        <v>155</v>
      </c>
      <c r="AT18" s="126" t="s">
        <v>156</v>
      </c>
      <c r="AU18" s="126" t="s">
        <v>156</v>
      </c>
      <c r="AV18" s="126" t="s">
        <v>156</v>
      </c>
      <c r="AW18" s="126" t="s">
        <v>156</v>
      </c>
      <c r="AX18" s="126" t="s">
        <v>156</v>
      </c>
      <c r="AY18" s="126" t="s">
        <v>156</v>
      </c>
      <c r="AZ18" s="126" t="s">
        <v>156</v>
      </c>
      <c r="BA18" s="127" t="s">
        <v>156</v>
      </c>
    </row>
    <row r="19" spans="1:53" ht="16.5" thickBot="1">
      <c r="A19" s="128" t="s">
        <v>157</v>
      </c>
      <c r="B19" s="129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 t="s">
        <v>155</v>
      </c>
      <c r="U19" s="126" t="s">
        <v>155</v>
      </c>
      <c r="V19" s="126" t="s">
        <v>155</v>
      </c>
      <c r="W19" s="126" t="s">
        <v>156</v>
      </c>
      <c r="X19" s="126" t="s">
        <v>156</v>
      </c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 t="s">
        <v>155</v>
      </c>
      <c r="AP19" s="126" t="s">
        <v>155</v>
      </c>
      <c r="AQ19" s="126" t="s">
        <v>155</v>
      </c>
      <c r="AR19" s="126" t="s">
        <v>158</v>
      </c>
      <c r="AS19" s="126" t="s">
        <v>158</v>
      </c>
      <c r="AT19" s="126" t="s">
        <v>156</v>
      </c>
      <c r="AU19" s="126" t="s">
        <v>156</v>
      </c>
      <c r="AV19" s="126" t="s">
        <v>156</v>
      </c>
      <c r="AW19" s="126" t="s">
        <v>156</v>
      </c>
      <c r="AX19" s="126" t="s">
        <v>156</v>
      </c>
      <c r="AY19" s="126" t="s">
        <v>156</v>
      </c>
      <c r="AZ19" s="126" t="s">
        <v>156</v>
      </c>
      <c r="BA19" s="127" t="s">
        <v>156</v>
      </c>
    </row>
    <row r="20" spans="1:53" ht="16.5" thickBot="1">
      <c r="A20" s="128" t="s">
        <v>159</v>
      </c>
      <c r="B20" s="129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 t="s">
        <v>155</v>
      </c>
      <c r="T20" s="126" t="s">
        <v>155</v>
      </c>
      <c r="U20" s="126" t="s">
        <v>155</v>
      </c>
      <c r="V20" s="126" t="s">
        <v>156</v>
      </c>
      <c r="W20" s="126" t="s">
        <v>156</v>
      </c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 t="s">
        <v>155</v>
      </c>
      <c r="AO20" s="126" t="s">
        <v>155</v>
      </c>
      <c r="AP20" s="126" t="s">
        <v>155</v>
      </c>
      <c r="AQ20" s="126" t="s">
        <v>160</v>
      </c>
      <c r="AR20" s="126" t="s">
        <v>160</v>
      </c>
      <c r="AS20" s="126" t="s">
        <v>160</v>
      </c>
      <c r="AT20" s="126" t="s">
        <v>156</v>
      </c>
      <c r="AU20" s="126" t="s">
        <v>156</v>
      </c>
      <c r="AV20" s="126" t="s">
        <v>156</v>
      </c>
      <c r="AW20" s="126" t="s">
        <v>156</v>
      </c>
      <c r="AX20" s="126" t="s">
        <v>156</v>
      </c>
      <c r="AY20" s="126" t="s">
        <v>156</v>
      </c>
      <c r="AZ20" s="126" t="s">
        <v>156</v>
      </c>
      <c r="BA20" s="127" t="s">
        <v>156</v>
      </c>
    </row>
    <row r="21" spans="1:53" ht="16.5" thickBot="1">
      <c r="A21" s="128" t="s">
        <v>161</v>
      </c>
      <c r="B21" s="129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 t="s">
        <v>155</v>
      </c>
      <c r="T21" s="126" t="s">
        <v>155</v>
      </c>
      <c r="U21" s="126" t="s">
        <v>155</v>
      </c>
      <c r="V21" s="126" t="s">
        <v>156</v>
      </c>
      <c r="W21" s="126" t="s">
        <v>156</v>
      </c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 t="s">
        <v>155</v>
      </c>
      <c r="AO21" s="126" t="s">
        <v>155</v>
      </c>
      <c r="AP21" s="126" t="s">
        <v>155</v>
      </c>
      <c r="AQ21" s="126" t="s">
        <v>162</v>
      </c>
      <c r="AR21" s="126" t="s">
        <v>162</v>
      </c>
      <c r="AS21" s="126" t="s">
        <v>162</v>
      </c>
      <c r="AT21" s="126" t="s">
        <v>156</v>
      </c>
      <c r="AU21" s="126" t="s">
        <v>156</v>
      </c>
      <c r="AV21" s="126" t="s">
        <v>156</v>
      </c>
      <c r="AW21" s="126" t="s">
        <v>156</v>
      </c>
      <c r="AX21" s="126" t="s">
        <v>156</v>
      </c>
      <c r="AY21" s="126" t="s">
        <v>156</v>
      </c>
      <c r="AZ21" s="126" t="s">
        <v>156</v>
      </c>
      <c r="BA21" s="127" t="s">
        <v>156</v>
      </c>
    </row>
    <row r="22" spans="2:27" ht="42.75" customHeight="1" thickBot="1">
      <c r="B22" s="130" t="s">
        <v>163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</row>
    <row r="23" spans="1:42" ht="17.25" customHeight="1" thickBot="1">
      <c r="A23" s="93"/>
      <c r="B23" s="131"/>
      <c r="C23" s="93"/>
      <c r="H23" s="132"/>
      <c r="I23" s="133" t="s">
        <v>164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134" t="s">
        <v>155</v>
      </c>
      <c r="X23" s="135" t="s">
        <v>165</v>
      </c>
      <c r="Y23" s="99"/>
      <c r="Z23" s="99"/>
      <c r="AA23" s="99"/>
      <c r="AB23" s="99"/>
      <c r="AC23" s="99"/>
      <c r="AD23" s="99"/>
      <c r="AE23" s="99"/>
      <c r="AF23" s="93"/>
      <c r="AG23" s="93"/>
      <c r="AH23" s="93"/>
      <c r="AI23" s="134" t="s">
        <v>160</v>
      </c>
      <c r="AJ23" s="136" t="s">
        <v>166</v>
      </c>
      <c r="AK23" s="137"/>
      <c r="AL23" s="137"/>
      <c r="AM23" s="137"/>
      <c r="AN23" s="137"/>
      <c r="AO23" s="93"/>
      <c r="AP23" s="93"/>
    </row>
    <row r="24" spans="1:42" ht="15.75">
      <c r="A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</row>
    <row r="25" spans="1:42" ht="15.75" thickBo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</row>
    <row r="26" spans="1:34" ht="16.5" thickBot="1">
      <c r="A26" s="93"/>
      <c r="B26" s="93"/>
      <c r="C26" s="93"/>
      <c r="D26" s="93"/>
      <c r="E26" s="93"/>
      <c r="F26" s="93"/>
      <c r="G26" s="93"/>
      <c r="H26" s="134" t="s">
        <v>162</v>
      </c>
      <c r="I26" s="93" t="s">
        <v>167</v>
      </c>
      <c r="J26" s="93"/>
      <c r="K26" s="93"/>
      <c r="L26" s="93"/>
      <c r="M26" s="93"/>
      <c r="N26" s="93"/>
      <c r="O26" s="93"/>
      <c r="W26" s="134" t="s">
        <v>158</v>
      </c>
      <c r="X26" s="93" t="s">
        <v>168</v>
      </c>
      <c r="Y26" s="93"/>
      <c r="Z26" s="93"/>
      <c r="AA26" s="139"/>
      <c r="AB26" s="140"/>
      <c r="AC26" s="140"/>
      <c r="AD26" s="140"/>
      <c r="AE26" s="140"/>
      <c r="AF26" s="140"/>
      <c r="AG26" s="140"/>
      <c r="AH26" s="140"/>
    </row>
    <row r="27" spans="1:46" ht="16.5" thickBo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93"/>
      <c r="AI27" s="93"/>
      <c r="AJ27" s="93"/>
      <c r="AK27" s="93"/>
      <c r="AL27" s="93"/>
      <c r="AM27" s="93"/>
      <c r="AN27" s="140"/>
      <c r="AO27" s="140"/>
      <c r="AP27" s="140"/>
      <c r="AQ27" s="140"/>
      <c r="AR27" s="140"/>
      <c r="AS27" s="140"/>
      <c r="AT27" s="140"/>
    </row>
    <row r="28" spans="1:46" ht="16.5" thickBot="1">
      <c r="A28" s="93"/>
      <c r="B28" s="93"/>
      <c r="C28" s="93"/>
      <c r="D28" s="93"/>
      <c r="E28" s="93"/>
      <c r="F28" s="93"/>
      <c r="G28" s="93"/>
      <c r="H28" s="134" t="s">
        <v>169</v>
      </c>
      <c r="I28" s="135" t="s">
        <v>170</v>
      </c>
      <c r="J28" s="99"/>
      <c r="K28" s="99"/>
      <c r="L28" s="99"/>
      <c r="M28" s="141"/>
      <c r="N28" s="141"/>
      <c r="O28" s="141"/>
      <c r="P28" s="141"/>
      <c r="Q28" s="141"/>
      <c r="R28" s="141"/>
      <c r="S28" s="141"/>
      <c r="T28" s="142"/>
      <c r="U28" s="143"/>
      <c r="V28" s="93"/>
      <c r="W28" s="134" t="s">
        <v>156</v>
      </c>
      <c r="X28" s="135" t="s">
        <v>171</v>
      </c>
      <c r="Y28" s="99"/>
      <c r="Z28" s="99"/>
      <c r="AA28" s="99"/>
      <c r="AF28" s="93"/>
      <c r="AG28" s="93"/>
      <c r="AH28" s="93"/>
      <c r="AI28" s="134" t="s">
        <v>172</v>
      </c>
      <c r="AJ28" s="133" t="s">
        <v>173</v>
      </c>
      <c r="AK28" s="93"/>
      <c r="AL28" s="93"/>
      <c r="AM28" s="93"/>
      <c r="AN28" s="93"/>
      <c r="AO28" s="93"/>
      <c r="AT28" s="93"/>
    </row>
    <row r="29" spans="1:46" ht="15.75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</row>
    <row r="33" spans="1:12" ht="18.75">
      <c r="A33" s="144" t="s">
        <v>120</v>
      </c>
      <c r="B33" s="144"/>
      <c r="C33" s="144"/>
      <c r="D33" s="144"/>
      <c r="E33" s="144"/>
      <c r="F33" s="144"/>
      <c r="H33" s="144"/>
      <c r="I33" s="144"/>
      <c r="J33" s="144"/>
      <c r="L33" s="144" t="s">
        <v>121</v>
      </c>
    </row>
  </sheetData>
  <sheetProtection/>
  <mergeCells count="25">
    <mergeCell ref="AO14:AR14"/>
    <mergeCell ref="AS14:AW14"/>
    <mergeCell ref="AX14:BA14"/>
    <mergeCell ref="B22:AA22"/>
    <mergeCell ref="X23:AE23"/>
    <mergeCell ref="I28:L28"/>
    <mergeCell ref="X28:AA28"/>
    <mergeCell ref="A13:BA13"/>
    <mergeCell ref="B14:E14"/>
    <mergeCell ref="F14:J14"/>
    <mergeCell ref="K14:N14"/>
    <mergeCell ref="O14:S14"/>
    <mergeCell ref="T14:W14"/>
    <mergeCell ref="X14:AA14"/>
    <mergeCell ref="AB14:AE14"/>
    <mergeCell ref="AF14:AJ14"/>
    <mergeCell ref="AK14:AN14"/>
    <mergeCell ref="B3:K3"/>
    <mergeCell ref="B7:Q7"/>
    <mergeCell ref="B9:O9"/>
    <mergeCell ref="R10:AA10"/>
    <mergeCell ref="AG10:AL10"/>
    <mergeCell ref="R11:U11"/>
    <mergeCell ref="Z11:AA11"/>
    <mergeCell ref="AG11:AJ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tabSelected="1" zoomScalePageLayoutView="0" workbookViewId="0" topLeftCell="A1">
      <selection activeCell="B112" sqref="B112"/>
    </sheetView>
  </sheetViews>
  <sheetFormatPr defaultColWidth="9.140625" defaultRowHeight="15"/>
  <cols>
    <col min="1" max="1" width="4.28125" style="0" customWidth="1"/>
    <col min="2" max="2" width="47.8515625" style="3" customWidth="1"/>
    <col min="3" max="3" width="8.421875" style="0" customWidth="1"/>
    <col min="4" max="4" width="7.421875" style="0" customWidth="1"/>
    <col min="5" max="5" width="7.8515625" style="0" customWidth="1"/>
    <col min="6" max="6" width="3.28125" style="17" customWidth="1"/>
    <col min="7" max="7" width="3.8515625" style="17" customWidth="1"/>
    <col min="8" max="8" width="4.140625" style="17" customWidth="1"/>
    <col min="9" max="10" width="3.7109375" style="17" customWidth="1"/>
    <col min="11" max="13" width="4.28125" style="17" customWidth="1"/>
    <col min="14" max="14" width="17.00390625" style="0" customWidth="1"/>
    <col min="15" max="15" width="13.421875" style="21" customWidth="1"/>
  </cols>
  <sheetData>
    <row r="1" ht="15.75">
      <c r="N1" s="73" t="s">
        <v>124</v>
      </c>
    </row>
    <row r="2" spans="1:15" ht="15.75">
      <c r="A2" s="28"/>
      <c r="B2" s="83" t="s">
        <v>123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20.25" customHeight="1">
      <c r="A3" s="81" t="s">
        <v>96</v>
      </c>
      <c r="B3" s="81"/>
      <c r="C3" s="80" t="s">
        <v>111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18.75" customHeight="1">
      <c r="A4" s="75" t="s">
        <v>104</v>
      </c>
      <c r="B4" s="75"/>
      <c r="C4" s="84" t="s">
        <v>97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ht="18.75" customHeight="1">
      <c r="A5" s="75" t="s">
        <v>105</v>
      </c>
      <c r="B5" s="75"/>
      <c r="C5" s="81" t="s">
        <v>98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ht="18.75" customHeight="1">
      <c r="A6" s="75" t="s">
        <v>106</v>
      </c>
      <c r="B6" s="75"/>
      <c r="C6" s="81" t="s">
        <v>99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22.5" customHeight="1">
      <c r="A7" s="28"/>
      <c r="B7" s="14"/>
      <c r="C7" s="85" t="s">
        <v>114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ht="18.75" customHeight="1">
      <c r="A8" s="28"/>
      <c r="B8" s="14"/>
      <c r="C8" s="81" t="s">
        <v>100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5" ht="18.75" customHeight="1">
      <c r="A9" s="28"/>
      <c r="B9" s="14"/>
      <c r="C9" s="81" t="s">
        <v>101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1:15" ht="18.75" customHeight="1">
      <c r="A10" s="28"/>
      <c r="B10" s="14"/>
      <c r="C10" s="81" t="s">
        <v>102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5" ht="20.25" customHeight="1">
      <c r="A11" s="28"/>
      <c r="B11" s="29"/>
      <c r="C11" s="82" t="s">
        <v>103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ht="21" customHeight="1">
      <c r="A12" s="89" t="s">
        <v>80</v>
      </c>
      <c r="B12" s="88" t="s">
        <v>82</v>
      </c>
      <c r="C12" s="88" t="s">
        <v>83</v>
      </c>
      <c r="D12" s="88"/>
      <c r="E12" s="88"/>
      <c r="F12" s="86" t="s">
        <v>88</v>
      </c>
      <c r="G12" s="86"/>
      <c r="H12" s="86"/>
      <c r="I12" s="86"/>
      <c r="J12" s="86"/>
      <c r="K12" s="86"/>
      <c r="L12" s="86"/>
      <c r="M12" s="86"/>
      <c r="N12" s="79" t="s">
        <v>89</v>
      </c>
      <c r="O12" s="76" t="s">
        <v>90</v>
      </c>
    </row>
    <row r="13" spans="1:15" ht="26.25" customHeight="1">
      <c r="A13" s="90"/>
      <c r="B13" s="88"/>
      <c r="C13" s="87" t="s">
        <v>84</v>
      </c>
      <c r="D13" s="87" t="s">
        <v>85</v>
      </c>
      <c r="E13" s="87"/>
      <c r="F13" s="77">
        <v>1</v>
      </c>
      <c r="G13" s="77">
        <v>2</v>
      </c>
      <c r="H13" s="77">
        <v>3</v>
      </c>
      <c r="I13" s="77">
        <v>4</v>
      </c>
      <c r="J13" s="77">
        <v>5</v>
      </c>
      <c r="K13" s="77">
        <v>6</v>
      </c>
      <c r="L13" s="77">
        <v>7</v>
      </c>
      <c r="M13" s="77">
        <v>8</v>
      </c>
      <c r="N13" s="79"/>
      <c r="O13" s="76"/>
    </row>
    <row r="14" spans="1:15" ht="33.75" customHeight="1">
      <c r="A14" s="91"/>
      <c r="B14" s="88"/>
      <c r="C14" s="87"/>
      <c r="D14" s="30" t="s">
        <v>87</v>
      </c>
      <c r="E14" s="30" t="s">
        <v>86</v>
      </c>
      <c r="F14" s="78"/>
      <c r="G14" s="78"/>
      <c r="H14" s="78"/>
      <c r="I14" s="78"/>
      <c r="J14" s="78"/>
      <c r="K14" s="78"/>
      <c r="L14" s="78"/>
      <c r="M14" s="78"/>
      <c r="N14" s="79"/>
      <c r="O14" s="76"/>
    </row>
    <row r="15" spans="1:15" ht="33" customHeight="1">
      <c r="A15" s="31" t="s">
        <v>81</v>
      </c>
      <c r="B15" s="10" t="s">
        <v>91</v>
      </c>
      <c r="C15" s="12">
        <v>37</v>
      </c>
      <c r="D15" s="12">
        <f>C15*36</f>
        <v>1332</v>
      </c>
      <c r="E15" s="12">
        <f>D15/2</f>
        <v>666</v>
      </c>
      <c r="F15" s="32"/>
      <c r="G15" s="32"/>
      <c r="H15" s="32"/>
      <c r="I15" s="32"/>
      <c r="J15" s="32"/>
      <c r="K15" s="32"/>
      <c r="L15" s="32"/>
      <c r="M15" s="32"/>
      <c r="N15" s="33"/>
      <c r="O15" s="18"/>
    </row>
    <row r="16" spans="1:15" ht="15.75">
      <c r="A16" s="34"/>
      <c r="B16" s="22" t="s">
        <v>92</v>
      </c>
      <c r="C16" s="35">
        <v>25</v>
      </c>
      <c r="D16" s="35">
        <f aca="true" t="shared" si="0" ref="D16:D89">C16*36</f>
        <v>900</v>
      </c>
      <c r="E16" s="35">
        <f aca="true" t="shared" si="1" ref="E16:E79">D16/2</f>
        <v>450</v>
      </c>
      <c r="F16" s="36"/>
      <c r="G16" s="36"/>
      <c r="H16" s="36"/>
      <c r="I16" s="36"/>
      <c r="J16" s="36"/>
      <c r="K16" s="36"/>
      <c r="L16" s="36"/>
      <c r="M16" s="36"/>
      <c r="N16" s="37"/>
      <c r="O16" s="19"/>
    </row>
    <row r="17" spans="1:15" ht="15.75">
      <c r="A17" s="38">
        <v>1</v>
      </c>
      <c r="B17" s="23" t="s">
        <v>44</v>
      </c>
      <c r="C17" s="11">
        <v>15</v>
      </c>
      <c r="D17" s="11">
        <f t="shared" si="0"/>
        <v>540</v>
      </c>
      <c r="E17" s="7">
        <f t="shared" si="1"/>
        <v>270</v>
      </c>
      <c r="F17" s="16">
        <v>3</v>
      </c>
      <c r="G17" s="16">
        <v>3</v>
      </c>
      <c r="H17" s="16">
        <v>2</v>
      </c>
      <c r="I17" s="16">
        <v>2</v>
      </c>
      <c r="J17" s="15">
        <v>3</v>
      </c>
      <c r="K17" s="15">
        <v>2</v>
      </c>
      <c r="L17" s="15"/>
      <c r="M17" s="15"/>
      <c r="N17" s="6" t="s">
        <v>94</v>
      </c>
      <c r="O17" s="13" t="s">
        <v>65</v>
      </c>
    </row>
    <row r="18" spans="1:15" ht="15.75">
      <c r="A18" s="38">
        <v>2</v>
      </c>
      <c r="B18" s="23" t="s">
        <v>68</v>
      </c>
      <c r="C18" s="11">
        <v>2</v>
      </c>
      <c r="D18" s="11">
        <f t="shared" si="0"/>
        <v>72</v>
      </c>
      <c r="E18" s="7">
        <f t="shared" si="1"/>
        <v>36</v>
      </c>
      <c r="F18" s="16">
        <v>2</v>
      </c>
      <c r="G18" s="15"/>
      <c r="H18" s="15"/>
      <c r="I18" s="15"/>
      <c r="J18" s="15"/>
      <c r="K18" s="15"/>
      <c r="L18" s="15"/>
      <c r="M18" s="15"/>
      <c r="N18" s="6" t="s">
        <v>95</v>
      </c>
      <c r="O18" s="13" t="s">
        <v>66</v>
      </c>
    </row>
    <row r="19" spans="1:15" ht="15.75">
      <c r="A19" s="38">
        <v>3</v>
      </c>
      <c r="B19" s="23" t="s">
        <v>0</v>
      </c>
      <c r="C19" s="11">
        <v>4</v>
      </c>
      <c r="D19" s="11">
        <f t="shared" si="0"/>
        <v>144</v>
      </c>
      <c r="E19" s="7">
        <f t="shared" si="1"/>
        <v>72</v>
      </c>
      <c r="F19" s="15">
        <v>4</v>
      </c>
      <c r="G19" s="15"/>
      <c r="H19" s="16"/>
      <c r="I19" s="16"/>
      <c r="J19" s="15"/>
      <c r="K19" s="15"/>
      <c r="L19" s="15"/>
      <c r="M19" s="15"/>
      <c r="N19" s="6" t="s">
        <v>95</v>
      </c>
      <c r="O19" s="13" t="s">
        <v>65</v>
      </c>
    </row>
    <row r="20" spans="1:15" ht="15.75">
      <c r="A20" s="38">
        <v>4</v>
      </c>
      <c r="B20" s="23" t="s">
        <v>1</v>
      </c>
      <c r="C20" s="11">
        <v>2</v>
      </c>
      <c r="D20" s="11">
        <f t="shared" si="0"/>
        <v>72</v>
      </c>
      <c r="E20" s="7">
        <f t="shared" si="1"/>
        <v>36</v>
      </c>
      <c r="F20" s="15"/>
      <c r="G20" s="15"/>
      <c r="H20" s="16">
        <v>2</v>
      </c>
      <c r="I20" s="15"/>
      <c r="J20" s="15"/>
      <c r="K20" s="15"/>
      <c r="L20" s="15"/>
      <c r="M20" s="15"/>
      <c r="N20" s="6" t="s">
        <v>95</v>
      </c>
      <c r="O20" s="13" t="s">
        <v>66</v>
      </c>
    </row>
    <row r="21" spans="1:15" ht="15.75">
      <c r="A21" s="38">
        <v>5</v>
      </c>
      <c r="B21" s="23" t="s">
        <v>2</v>
      </c>
      <c r="C21" s="11">
        <v>2</v>
      </c>
      <c r="D21" s="11">
        <f t="shared" si="0"/>
        <v>72</v>
      </c>
      <c r="E21" s="7">
        <f t="shared" si="1"/>
        <v>36</v>
      </c>
      <c r="F21" s="15">
        <v>2</v>
      </c>
      <c r="G21" s="15"/>
      <c r="H21" s="16"/>
      <c r="I21" s="15"/>
      <c r="J21" s="15"/>
      <c r="K21" s="15"/>
      <c r="L21" s="15"/>
      <c r="M21" s="15"/>
      <c r="N21" s="6" t="s">
        <v>95</v>
      </c>
      <c r="O21" s="13" t="s">
        <v>66</v>
      </c>
    </row>
    <row r="22" spans="1:15" ht="31.5">
      <c r="A22" s="34"/>
      <c r="B22" s="22" t="s">
        <v>93</v>
      </c>
      <c r="C22" s="35">
        <v>12</v>
      </c>
      <c r="D22" s="35">
        <f t="shared" si="0"/>
        <v>432</v>
      </c>
      <c r="E22" s="35">
        <f t="shared" si="1"/>
        <v>216</v>
      </c>
      <c r="F22" s="36"/>
      <c r="G22" s="36"/>
      <c r="H22" s="36"/>
      <c r="I22" s="36"/>
      <c r="J22" s="36"/>
      <c r="K22" s="36"/>
      <c r="L22" s="36"/>
      <c r="M22" s="36"/>
      <c r="N22" s="37"/>
      <c r="O22" s="13"/>
    </row>
    <row r="23" spans="1:15" ht="15.75">
      <c r="A23" s="38">
        <v>1</v>
      </c>
      <c r="B23" s="23" t="s">
        <v>5</v>
      </c>
      <c r="C23" s="7">
        <v>4</v>
      </c>
      <c r="D23" s="11">
        <f>C23*36</f>
        <v>144</v>
      </c>
      <c r="E23" s="7">
        <f t="shared" si="1"/>
        <v>72</v>
      </c>
      <c r="F23" s="15"/>
      <c r="G23" s="15">
        <v>4</v>
      </c>
      <c r="H23" s="16"/>
      <c r="I23" s="16"/>
      <c r="J23" s="15"/>
      <c r="K23" s="15"/>
      <c r="L23" s="15"/>
      <c r="M23" s="15"/>
      <c r="N23" s="6" t="s">
        <v>95</v>
      </c>
      <c r="O23" s="13" t="s">
        <v>65</v>
      </c>
    </row>
    <row r="24" spans="1:15" ht="15.75">
      <c r="A24" s="38">
        <v>2</v>
      </c>
      <c r="B24" s="23" t="s">
        <v>3</v>
      </c>
      <c r="C24" s="7">
        <v>2</v>
      </c>
      <c r="D24" s="11">
        <f t="shared" si="0"/>
        <v>72</v>
      </c>
      <c r="E24" s="7">
        <f t="shared" si="1"/>
        <v>36</v>
      </c>
      <c r="F24" s="15">
        <v>2</v>
      </c>
      <c r="G24" s="16"/>
      <c r="H24" s="15"/>
      <c r="I24" s="15"/>
      <c r="J24" s="15"/>
      <c r="K24" s="15"/>
      <c r="L24" s="15"/>
      <c r="M24" s="15"/>
      <c r="N24" s="6" t="s">
        <v>95</v>
      </c>
      <c r="O24" s="13" t="s">
        <v>66</v>
      </c>
    </row>
    <row r="25" spans="1:15" ht="15.75">
      <c r="A25" s="38"/>
      <c r="B25" s="22" t="s">
        <v>69</v>
      </c>
      <c r="C25" s="35">
        <v>1</v>
      </c>
      <c r="D25" s="35">
        <f t="shared" si="0"/>
        <v>36</v>
      </c>
      <c r="E25" s="35">
        <f t="shared" si="1"/>
        <v>18</v>
      </c>
      <c r="F25" s="15"/>
      <c r="G25" s="15"/>
      <c r="H25" s="16">
        <v>1</v>
      </c>
      <c r="I25" s="15"/>
      <c r="J25" s="15"/>
      <c r="K25" s="15"/>
      <c r="L25" s="15"/>
      <c r="M25" s="15"/>
      <c r="N25" s="6"/>
      <c r="O25" s="13"/>
    </row>
    <row r="26" spans="1:15" ht="15.75">
      <c r="A26" s="38"/>
      <c r="B26" s="23" t="s">
        <v>6</v>
      </c>
      <c r="C26" s="7">
        <v>1</v>
      </c>
      <c r="D26" s="11">
        <f>C26*36</f>
        <v>36</v>
      </c>
      <c r="E26" s="7">
        <f t="shared" si="1"/>
        <v>18</v>
      </c>
      <c r="F26" s="15"/>
      <c r="G26" s="15"/>
      <c r="H26" s="15"/>
      <c r="I26" s="15"/>
      <c r="J26" s="15"/>
      <c r="K26" s="15"/>
      <c r="L26" s="16"/>
      <c r="M26" s="15"/>
      <c r="N26" s="6" t="s">
        <v>95</v>
      </c>
      <c r="O26" s="13" t="s">
        <v>66</v>
      </c>
    </row>
    <row r="27" spans="1:15" ht="15.75">
      <c r="A27" s="38"/>
      <c r="B27" s="23" t="s">
        <v>4</v>
      </c>
      <c r="C27" s="7">
        <v>1</v>
      </c>
      <c r="D27" s="11">
        <f t="shared" si="0"/>
        <v>36</v>
      </c>
      <c r="E27" s="7">
        <f t="shared" si="1"/>
        <v>18</v>
      </c>
      <c r="F27" s="15"/>
      <c r="G27" s="15"/>
      <c r="H27" s="15"/>
      <c r="I27" s="15"/>
      <c r="J27" s="16"/>
      <c r="K27" s="16"/>
      <c r="L27" s="15"/>
      <c r="M27" s="15"/>
      <c r="N27" s="6" t="s">
        <v>95</v>
      </c>
      <c r="O27" s="13" t="s">
        <v>66</v>
      </c>
    </row>
    <row r="28" spans="1:15" ht="15.75">
      <c r="A28" s="38"/>
      <c r="B28" s="22" t="s">
        <v>70</v>
      </c>
      <c r="C28" s="7">
        <v>5</v>
      </c>
      <c r="D28" s="11">
        <f>C28*36</f>
        <v>180</v>
      </c>
      <c r="E28" s="7">
        <f t="shared" si="1"/>
        <v>90</v>
      </c>
      <c r="F28" s="15"/>
      <c r="G28" s="15"/>
      <c r="H28" s="15"/>
      <c r="I28" s="15"/>
      <c r="J28" s="15"/>
      <c r="K28" s="15">
        <v>1</v>
      </c>
      <c r="L28" s="15">
        <v>2</v>
      </c>
      <c r="M28" s="15">
        <v>2</v>
      </c>
      <c r="N28" s="6"/>
      <c r="O28" s="13" t="s">
        <v>65</v>
      </c>
    </row>
    <row r="29" spans="1:15" ht="15.75">
      <c r="A29" s="38"/>
      <c r="B29" s="23" t="s">
        <v>45</v>
      </c>
      <c r="C29" s="7">
        <v>5</v>
      </c>
      <c r="D29" s="11">
        <v>180</v>
      </c>
      <c r="E29" s="7">
        <f t="shared" si="1"/>
        <v>90</v>
      </c>
      <c r="F29" s="15"/>
      <c r="G29" s="15"/>
      <c r="H29" s="15"/>
      <c r="I29" s="15"/>
      <c r="J29" s="15"/>
      <c r="K29" s="15"/>
      <c r="L29" s="16"/>
      <c r="M29" s="15"/>
      <c r="N29" s="6" t="s">
        <v>94</v>
      </c>
      <c r="O29" s="13" t="s">
        <v>65</v>
      </c>
    </row>
    <row r="30" spans="1:15" ht="15.75">
      <c r="A30" s="38"/>
      <c r="B30" s="23" t="s">
        <v>71</v>
      </c>
      <c r="C30" s="7">
        <v>5</v>
      </c>
      <c r="D30" s="11">
        <v>180</v>
      </c>
      <c r="E30" s="7">
        <f t="shared" si="1"/>
        <v>90</v>
      </c>
      <c r="F30" s="15"/>
      <c r="G30" s="15"/>
      <c r="H30" s="15"/>
      <c r="I30" s="15"/>
      <c r="J30" s="16"/>
      <c r="K30" s="16"/>
      <c r="L30" s="15"/>
      <c r="M30" s="15"/>
      <c r="N30" s="6" t="s">
        <v>94</v>
      </c>
      <c r="O30" s="13" t="s">
        <v>65</v>
      </c>
    </row>
    <row r="31" spans="1:15" ht="31.5">
      <c r="A31" s="67"/>
      <c r="B31" s="64" t="s">
        <v>7</v>
      </c>
      <c r="C31" s="65">
        <v>65</v>
      </c>
      <c r="D31" s="65">
        <f>C31*36</f>
        <v>2340</v>
      </c>
      <c r="E31" s="47">
        <f t="shared" si="1"/>
        <v>1170</v>
      </c>
      <c r="F31" s="32"/>
      <c r="G31" s="32"/>
      <c r="H31" s="32"/>
      <c r="I31" s="32"/>
      <c r="J31" s="32"/>
      <c r="K31" s="32"/>
      <c r="L31" s="32"/>
      <c r="M31" s="32"/>
      <c r="N31" s="32"/>
      <c r="O31" s="68"/>
    </row>
    <row r="32" spans="1:15" ht="15.75">
      <c r="A32" s="38"/>
      <c r="B32" s="24" t="s">
        <v>42</v>
      </c>
      <c r="C32" s="35">
        <v>40</v>
      </c>
      <c r="D32" s="35">
        <f t="shared" si="0"/>
        <v>1440</v>
      </c>
      <c r="E32" s="7">
        <f t="shared" si="1"/>
        <v>720</v>
      </c>
      <c r="F32" s="15"/>
      <c r="G32" s="15"/>
      <c r="H32" s="15"/>
      <c r="I32" s="15"/>
      <c r="J32" s="15"/>
      <c r="K32" s="15"/>
      <c r="L32" s="15"/>
      <c r="M32" s="15"/>
      <c r="N32" s="20"/>
      <c r="O32" s="9"/>
    </row>
    <row r="33" spans="1:15" ht="15.75">
      <c r="A33" s="38">
        <v>1</v>
      </c>
      <c r="B33" s="25" t="s">
        <v>8</v>
      </c>
      <c r="C33" s="11">
        <v>14</v>
      </c>
      <c r="D33" s="11">
        <f t="shared" si="0"/>
        <v>504</v>
      </c>
      <c r="E33" s="7">
        <f t="shared" si="1"/>
        <v>252</v>
      </c>
      <c r="F33" s="16">
        <v>6</v>
      </c>
      <c r="G33" s="16">
        <v>4</v>
      </c>
      <c r="H33" s="16">
        <v>4</v>
      </c>
      <c r="I33" s="15"/>
      <c r="J33" s="15"/>
      <c r="K33" s="15"/>
      <c r="L33" s="15"/>
      <c r="M33" s="15"/>
      <c r="N33" s="6" t="s">
        <v>95</v>
      </c>
      <c r="O33" s="9" t="s">
        <v>65</v>
      </c>
    </row>
    <row r="34" spans="1:15" ht="15.75">
      <c r="A34" s="38">
        <v>2</v>
      </c>
      <c r="B34" s="25" t="s">
        <v>9</v>
      </c>
      <c r="C34" s="11">
        <v>6</v>
      </c>
      <c r="D34" s="11">
        <f t="shared" si="0"/>
        <v>216</v>
      </c>
      <c r="E34" s="7">
        <f t="shared" si="1"/>
        <v>108</v>
      </c>
      <c r="F34" s="16">
        <v>2</v>
      </c>
      <c r="G34" s="16">
        <v>2</v>
      </c>
      <c r="H34" s="16">
        <v>2</v>
      </c>
      <c r="I34" s="15"/>
      <c r="J34" s="15"/>
      <c r="K34" s="15"/>
      <c r="L34" s="15"/>
      <c r="M34" s="15"/>
      <c r="N34" s="6" t="s">
        <v>113</v>
      </c>
      <c r="O34" s="9" t="s">
        <v>65</v>
      </c>
    </row>
    <row r="35" spans="1:15" ht="15.75">
      <c r="A35" s="38">
        <v>3</v>
      </c>
      <c r="B35" s="25" t="s">
        <v>10</v>
      </c>
      <c r="C35" s="11">
        <v>12</v>
      </c>
      <c r="D35" s="11">
        <f t="shared" si="0"/>
        <v>432</v>
      </c>
      <c r="E35" s="7">
        <f t="shared" si="1"/>
        <v>216</v>
      </c>
      <c r="F35" s="16">
        <v>3</v>
      </c>
      <c r="G35" s="16">
        <v>4</v>
      </c>
      <c r="H35" s="15">
        <v>5</v>
      </c>
      <c r="I35" s="15"/>
      <c r="J35" s="15"/>
      <c r="K35" s="15"/>
      <c r="L35" s="15"/>
      <c r="M35" s="15"/>
      <c r="N35" s="6" t="s">
        <v>113</v>
      </c>
      <c r="O35" s="9" t="s">
        <v>65</v>
      </c>
    </row>
    <row r="36" spans="1:15" ht="15.75">
      <c r="A36" s="38">
        <v>4</v>
      </c>
      <c r="B36" s="25" t="s">
        <v>11</v>
      </c>
      <c r="C36" s="11">
        <v>4</v>
      </c>
      <c r="D36" s="11">
        <f>C36*36</f>
        <v>144</v>
      </c>
      <c r="E36" s="7">
        <f t="shared" si="1"/>
        <v>72</v>
      </c>
      <c r="F36" s="15"/>
      <c r="G36" s="15"/>
      <c r="H36" s="15"/>
      <c r="I36" s="15"/>
      <c r="J36" s="15"/>
      <c r="K36" s="16">
        <v>4</v>
      </c>
      <c r="L36" s="15"/>
      <c r="M36" s="15"/>
      <c r="N36" s="6" t="s">
        <v>113</v>
      </c>
      <c r="O36" s="9" t="s">
        <v>65</v>
      </c>
    </row>
    <row r="37" spans="1:15" ht="15.75">
      <c r="A37" s="38">
        <v>5</v>
      </c>
      <c r="B37" s="25" t="s">
        <v>12</v>
      </c>
      <c r="C37" s="11">
        <v>4</v>
      </c>
      <c r="D37" s="11">
        <f t="shared" si="0"/>
        <v>144</v>
      </c>
      <c r="E37" s="7">
        <f t="shared" si="1"/>
        <v>72</v>
      </c>
      <c r="F37" s="15">
        <v>4</v>
      </c>
      <c r="G37" s="15"/>
      <c r="H37" s="15"/>
      <c r="I37" s="16"/>
      <c r="J37" s="15"/>
      <c r="K37" s="15"/>
      <c r="L37" s="15"/>
      <c r="M37" s="15"/>
      <c r="N37" s="6" t="s">
        <v>113</v>
      </c>
      <c r="O37" s="9" t="s">
        <v>65</v>
      </c>
    </row>
    <row r="38" spans="1:15" ht="15.75">
      <c r="A38" s="38"/>
      <c r="B38" s="24" t="s">
        <v>13</v>
      </c>
      <c r="C38" s="35">
        <v>25</v>
      </c>
      <c r="D38" s="35">
        <f t="shared" si="0"/>
        <v>900</v>
      </c>
      <c r="E38" s="7">
        <f t="shared" si="1"/>
        <v>450</v>
      </c>
      <c r="F38" s="15"/>
      <c r="G38" s="15"/>
      <c r="H38" s="15"/>
      <c r="I38" s="15"/>
      <c r="J38" s="15"/>
      <c r="K38" s="15"/>
      <c r="L38" s="15"/>
      <c r="M38" s="15"/>
      <c r="N38" s="20"/>
      <c r="O38" s="9"/>
    </row>
    <row r="39" spans="1:15" ht="15.75">
      <c r="A39" s="38">
        <v>1</v>
      </c>
      <c r="B39" s="25" t="s">
        <v>14</v>
      </c>
      <c r="C39" s="11">
        <v>5</v>
      </c>
      <c r="D39" s="11">
        <f>C39*36</f>
        <v>180</v>
      </c>
      <c r="E39" s="7">
        <f t="shared" si="1"/>
        <v>90</v>
      </c>
      <c r="F39" s="16"/>
      <c r="G39" s="16"/>
      <c r="H39" s="16"/>
      <c r="I39" s="16">
        <v>5</v>
      </c>
      <c r="J39" s="15"/>
      <c r="K39" s="15"/>
      <c r="L39" s="15"/>
      <c r="M39" s="15"/>
      <c r="N39" s="6" t="s">
        <v>95</v>
      </c>
      <c r="O39" s="9" t="s">
        <v>65</v>
      </c>
    </row>
    <row r="40" spans="1:15" ht="15.75">
      <c r="A40" s="38">
        <v>2</v>
      </c>
      <c r="B40" s="25" t="s">
        <v>15</v>
      </c>
      <c r="C40" s="11">
        <v>4</v>
      </c>
      <c r="D40" s="11">
        <f t="shared" si="0"/>
        <v>144</v>
      </c>
      <c r="E40" s="7">
        <f t="shared" si="1"/>
        <v>72</v>
      </c>
      <c r="F40" s="16"/>
      <c r="G40" s="16">
        <v>2</v>
      </c>
      <c r="H40" s="16">
        <v>2</v>
      </c>
      <c r="I40" s="15"/>
      <c r="J40" s="15"/>
      <c r="K40" s="15"/>
      <c r="L40" s="15"/>
      <c r="M40" s="15"/>
      <c r="N40" s="6" t="s">
        <v>113</v>
      </c>
      <c r="O40" s="9" t="s">
        <v>65</v>
      </c>
    </row>
    <row r="41" spans="1:15" ht="15.75">
      <c r="A41" s="38">
        <v>3</v>
      </c>
      <c r="B41" s="25" t="s">
        <v>78</v>
      </c>
      <c r="C41" s="7">
        <v>4</v>
      </c>
      <c r="D41" s="11">
        <f>C41*36</f>
        <v>144</v>
      </c>
      <c r="E41" s="7">
        <f t="shared" si="1"/>
        <v>72</v>
      </c>
      <c r="F41" s="16"/>
      <c r="G41" s="15"/>
      <c r="H41" s="15">
        <v>2</v>
      </c>
      <c r="I41" s="15">
        <v>2</v>
      </c>
      <c r="J41" s="15"/>
      <c r="K41" s="15"/>
      <c r="L41" s="15"/>
      <c r="M41" s="15"/>
      <c r="N41" s="6" t="s">
        <v>95</v>
      </c>
      <c r="O41" s="9" t="s">
        <v>65</v>
      </c>
    </row>
    <row r="42" spans="1:15" ht="15.75">
      <c r="A42" s="38"/>
      <c r="B42" s="24" t="s">
        <v>69</v>
      </c>
      <c r="C42" s="35">
        <v>3</v>
      </c>
      <c r="D42" s="35">
        <f>C42*36</f>
        <v>108</v>
      </c>
      <c r="E42" s="7">
        <f t="shared" si="1"/>
        <v>54</v>
      </c>
      <c r="F42" s="16"/>
      <c r="G42" s="15"/>
      <c r="H42" s="15"/>
      <c r="I42" s="15">
        <v>3</v>
      </c>
      <c r="J42" s="15"/>
      <c r="K42" s="15"/>
      <c r="L42" s="15"/>
      <c r="M42" s="15"/>
      <c r="N42" s="20"/>
      <c r="O42" s="9" t="s">
        <v>66</v>
      </c>
    </row>
    <row r="43" spans="1:15" ht="15.75">
      <c r="A43" s="38"/>
      <c r="B43" s="23" t="s">
        <v>47</v>
      </c>
      <c r="C43" s="7">
        <v>3</v>
      </c>
      <c r="D43" s="11">
        <f>C43*36</f>
        <v>108</v>
      </c>
      <c r="E43" s="7">
        <f t="shared" si="1"/>
        <v>54</v>
      </c>
      <c r="F43" s="15"/>
      <c r="G43" s="15"/>
      <c r="H43" s="15"/>
      <c r="I43" s="15"/>
      <c r="J43" s="15"/>
      <c r="K43" s="15"/>
      <c r="L43" s="16"/>
      <c r="M43" s="15"/>
      <c r="N43" s="6" t="s">
        <v>95</v>
      </c>
      <c r="O43" s="9" t="s">
        <v>66</v>
      </c>
    </row>
    <row r="44" spans="1:15" ht="15.75">
      <c r="A44" s="38"/>
      <c r="B44" s="23" t="s">
        <v>79</v>
      </c>
      <c r="C44" s="7"/>
      <c r="D44" s="11"/>
      <c r="E44" s="7">
        <f t="shared" si="1"/>
        <v>0</v>
      </c>
      <c r="F44" s="15"/>
      <c r="G44" s="15"/>
      <c r="H44" s="15"/>
      <c r="I44" s="15"/>
      <c r="J44" s="15"/>
      <c r="K44" s="15"/>
      <c r="L44" s="16"/>
      <c r="M44" s="15"/>
      <c r="N44" s="6" t="s">
        <v>95</v>
      </c>
      <c r="O44" s="9"/>
    </row>
    <row r="45" spans="1:15" ht="15.75">
      <c r="A45" s="38"/>
      <c r="B45" s="24" t="s">
        <v>70</v>
      </c>
      <c r="C45" s="35">
        <v>3</v>
      </c>
      <c r="D45" s="35">
        <f aca="true" t="shared" si="2" ref="D45:D50">C45*36</f>
        <v>108</v>
      </c>
      <c r="E45" s="7">
        <f t="shared" si="1"/>
        <v>54</v>
      </c>
      <c r="F45" s="15"/>
      <c r="G45" s="15">
        <v>3</v>
      </c>
      <c r="H45" s="15"/>
      <c r="I45" s="15"/>
      <c r="J45" s="16"/>
      <c r="K45" s="16"/>
      <c r="L45" s="15"/>
      <c r="M45" s="15"/>
      <c r="N45" s="6"/>
      <c r="O45" s="9" t="s">
        <v>66</v>
      </c>
    </row>
    <row r="46" spans="1:15" ht="15.75">
      <c r="A46" s="38"/>
      <c r="B46" s="23" t="s">
        <v>16</v>
      </c>
      <c r="C46" s="7">
        <v>3</v>
      </c>
      <c r="D46" s="11">
        <f t="shared" si="2"/>
        <v>108</v>
      </c>
      <c r="E46" s="7">
        <f t="shared" si="1"/>
        <v>54</v>
      </c>
      <c r="F46" s="15"/>
      <c r="G46" s="15"/>
      <c r="H46" s="15"/>
      <c r="I46" s="15"/>
      <c r="J46" s="15"/>
      <c r="K46" s="15"/>
      <c r="L46" s="16"/>
      <c r="M46" s="15"/>
      <c r="N46" s="6" t="s">
        <v>95</v>
      </c>
      <c r="O46" s="9" t="s">
        <v>66</v>
      </c>
    </row>
    <row r="47" spans="1:15" ht="31.5">
      <c r="A47" s="38"/>
      <c r="B47" s="23" t="s">
        <v>110</v>
      </c>
      <c r="C47" s="7">
        <v>3</v>
      </c>
      <c r="D47" s="11">
        <f t="shared" si="2"/>
        <v>108</v>
      </c>
      <c r="E47" s="7">
        <f t="shared" si="1"/>
        <v>54</v>
      </c>
      <c r="F47" s="15"/>
      <c r="G47" s="15"/>
      <c r="H47" s="15"/>
      <c r="I47" s="15"/>
      <c r="J47" s="16"/>
      <c r="K47" s="16"/>
      <c r="L47" s="15"/>
      <c r="M47" s="15"/>
      <c r="N47" s="6" t="s">
        <v>95</v>
      </c>
      <c r="O47" s="9" t="s">
        <v>66</v>
      </c>
    </row>
    <row r="48" spans="1:15" ht="15.75">
      <c r="A48" s="38"/>
      <c r="B48" s="24" t="s">
        <v>72</v>
      </c>
      <c r="C48" s="35">
        <v>6</v>
      </c>
      <c r="D48" s="35">
        <f t="shared" si="2"/>
        <v>216</v>
      </c>
      <c r="E48" s="7">
        <f t="shared" si="1"/>
        <v>108</v>
      </c>
      <c r="F48" s="15"/>
      <c r="G48" s="15"/>
      <c r="H48" s="15"/>
      <c r="I48" s="16">
        <v>2</v>
      </c>
      <c r="J48" s="16">
        <v>2</v>
      </c>
      <c r="K48" s="15">
        <v>2</v>
      </c>
      <c r="L48" s="15"/>
      <c r="M48" s="15"/>
      <c r="N48" s="20"/>
      <c r="O48" s="9" t="s">
        <v>65</v>
      </c>
    </row>
    <row r="49" spans="1:15" ht="31.5">
      <c r="A49" s="38"/>
      <c r="B49" s="23" t="s">
        <v>46</v>
      </c>
      <c r="C49" s="7">
        <v>6</v>
      </c>
      <c r="D49" s="11">
        <f t="shared" si="2"/>
        <v>216</v>
      </c>
      <c r="E49" s="7">
        <f t="shared" si="1"/>
        <v>108</v>
      </c>
      <c r="F49" s="15"/>
      <c r="G49" s="15"/>
      <c r="H49" s="15"/>
      <c r="I49" s="15"/>
      <c r="J49" s="15"/>
      <c r="K49" s="15"/>
      <c r="L49" s="16"/>
      <c r="M49" s="15"/>
      <c r="N49" s="6" t="s">
        <v>113</v>
      </c>
      <c r="O49" s="9" t="s">
        <v>65</v>
      </c>
    </row>
    <row r="50" spans="1:15" ht="21.75" customHeight="1">
      <c r="A50" s="38"/>
      <c r="B50" s="23" t="s">
        <v>73</v>
      </c>
      <c r="C50" s="7">
        <v>6</v>
      </c>
      <c r="D50" s="11">
        <f t="shared" si="2"/>
        <v>216</v>
      </c>
      <c r="E50" s="7">
        <f t="shared" si="1"/>
        <v>108</v>
      </c>
      <c r="F50" s="15"/>
      <c r="G50" s="15"/>
      <c r="H50" s="15"/>
      <c r="I50" s="15"/>
      <c r="J50" s="15"/>
      <c r="K50" s="15"/>
      <c r="L50" s="16"/>
      <c r="M50" s="15"/>
      <c r="N50" s="6" t="s">
        <v>113</v>
      </c>
      <c r="O50" s="9" t="s">
        <v>65</v>
      </c>
    </row>
    <row r="51" spans="1:15" ht="15.75">
      <c r="A51" s="63"/>
      <c r="B51" s="64" t="s">
        <v>17</v>
      </c>
      <c r="C51" s="65">
        <v>112</v>
      </c>
      <c r="D51" s="65">
        <f t="shared" si="0"/>
        <v>4032</v>
      </c>
      <c r="E51" s="47">
        <f t="shared" si="1"/>
        <v>2016</v>
      </c>
      <c r="F51" s="40"/>
      <c r="G51" s="40"/>
      <c r="H51" s="40"/>
      <c r="I51" s="40"/>
      <c r="J51" s="40"/>
      <c r="K51" s="40"/>
      <c r="L51" s="40"/>
      <c r="M51" s="40"/>
      <c r="N51" s="40"/>
      <c r="O51" s="66"/>
    </row>
    <row r="52" spans="1:15" ht="15.75">
      <c r="A52" s="38"/>
      <c r="B52" s="24" t="s">
        <v>43</v>
      </c>
      <c r="C52" s="35">
        <v>56</v>
      </c>
      <c r="D52" s="35">
        <f t="shared" si="0"/>
        <v>2016</v>
      </c>
      <c r="E52" s="7">
        <f t="shared" si="1"/>
        <v>1008</v>
      </c>
      <c r="F52" s="15"/>
      <c r="G52" s="15"/>
      <c r="H52" s="15"/>
      <c r="I52" s="15"/>
      <c r="J52" s="15"/>
      <c r="K52" s="15"/>
      <c r="L52" s="15"/>
      <c r="M52" s="15"/>
      <c r="N52" s="20"/>
      <c r="O52" s="9"/>
    </row>
    <row r="53" spans="1:15" ht="31.5">
      <c r="A53" s="38"/>
      <c r="B53" s="23" t="s">
        <v>18</v>
      </c>
      <c r="C53" s="20"/>
      <c r="D53" s="11"/>
      <c r="E53" s="7">
        <f t="shared" si="1"/>
        <v>0</v>
      </c>
      <c r="F53" s="15"/>
      <c r="G53" s="15"/>
      <c r="H53" s="15"/>
      <c r="I53" s="15"/>
      <c r="J53" s="15"/>
      <c r="K53" s="15"/>
      <c r="L53" s="15"/>
      <c r="M53" s="15"/>
      <c r="N53" s="20"/>
      <c r="O53" s="9"/>
    </row>
    <row r="54" spans="1:15" ht="15.75">
      <c r="A54" s="38">
        <v>1</v>
      </c>
      <c r="B54" s="25" t="s">
        <v>19</v>
      </c>
      <c r="C54" s="11">
        <v>4</v>
      </c>
      <c r="D54" s="11">
        <f t="shared" si="0"/>
        <v>144</v>
      </c>
      <c r="E54" s="7">
        <f t="shared" si="1"/>
        <v>72</v>
      </c>
      <c r="F54" s="15"/>
      <c r="G54" s="15"/>
      <c r="H54" s="15"/>
      <c r="I54" s="16">
        <v>4</v>
      </c>
      <c r="J54" s="41"/>
      <c r="K54" s="15"/>
      <c r="L54" s="15"/>
      <c r="M54" s="15"/>
      <c r="N54" s="6" t="s">
        <v>113</v>
      </c>
      <c r="O54" s="9" t="s">
        <v>65</v>
      </c>
    </row>
    <row r="55" spans="1:15" ht="15.75">
      <c r="A55" s="38">
        <v>2</v>
      </c>
      <c r="B55" s="25" t="s">
        <v>20</v>
      </c>
      <c r="C55" s="11">
        <v>4</v>
      </c>
      <c r="D55" s="11">
        <f t="shared" si="0"/>
        <v>144</v>
      </c>
      <c r="E55" s="7">
        <f t="shared" si="1"/>
        <v>72</v>
      </c>
      <c r="F55" s="15"/>
      <c r="G55" s="16">
        <v>4</v>
      </c>
      <c r="H55" s="15"/>
      <c r="I55" s="15"/>
      <c r="J55" s="15"/>
      <c r="K55" s="15"/>
      <c r="L55" s="15"/>
      <c r="M55" s="15"/>
      <c r="N55" s="6" t="s">
        <v>113</v>
      </c>
      <c r="O55" s="9" t="s">
        <v>65</v>
      </c>
    </row>
    <row r="56" spans="1:15" ht="15.75">
      <c r="A56" s="38">
        <v>3</v>
      </c>
      <c r="B56" s="25" t="s">
        <v>21</v>
      </c>
      <c r="C56" s="11">
        <v>4</v>
      </c>
      <c r="D56" s="11">
        <f t="shared" si="0"/>
        <v>144</v>
      </c>
      <c r="E56" s="7">
        <f t="shared" si="1"/>
        <v>72</v>
      </c>
      <c r="F56" s="15"/>
      <c r="G56" s="15"/>
      <c r="H56" s="15">
        <v>4</v>
      </c>
      <c r="I56" s="16"/>
      <c r="J56" s="15"/>
      <c r="K56" s="15"/>
      <c r="L56" s="15"/>
      <c r="M56" s="15"/>
      <c r="N56" s="6" t="s">
        <v>113</v>
      </c>
      <c r="O56" s="9" t="s">
        <v>65</v>
      </c>
    </row>
    <row r="57" spans="1:15" ht="15.75">
      <c r="A57" s="38">
        <v>4</v>
      </c>
      <c r="B57" s="25" t="s">
        <v>22</v>
      </c>
      <c r="C57" s="11">
        <v>2</v>
      </c>
      <c r="D57" s="11">
        <f t="shared" si="0"/>
        <v>72</v>
      </c>
      <c r="E57" s="7">
        <f t="shared" si="1"/>
        <v>36</v>
      </c>
      <c r="F57" s="16">
        <v>2</v>
      </c>
      <c r="G57" s="15"/>
      <c r="H57" s="15"/>
      <c r="I57" s="15"/>
      <c r="J57" s="15"/>
      <c r="K57" s="15"/>
      <c r="L57" s="15"/>
      <c r="M57" s="15"/>
      <c r="N57" s="6" t="s">
        <v>95</v>
      </c>
      <c r="O57" s="9" t="s">
        <v>65</v>
      </c>
    </row>
    <row r="58" spans="1:15" ht="15.75">
      <c r="A58" s="38">
        <v>5</v>
      </c>
      <c r="B58" s="25" t="s">
        <v>23</v>
      </c>
      <c r="C58" s="11">
        <v>3</v>
      </c>
      <c r="D58" s="11">
        <f t="shared" si="0"/>
        <v>108</v>
      </c>
      <c r="E58" s="7">
        <f t="shared" si="1"/>
        <v>54</v>
      </c>
      <c r="F58" s="15"/>
      <c r="G58" s="15"/>
      <c r="H58" s="15"/>
      <c r="I58" s="15"/>
      <c r="J58" s="15"/>
      <c r="K58" s="15"/>
      <c r="L58" s="16">
        <v>3</v>
      </c>
      <c r="M58" s="15"/>
      <c r="N58" s="6" t="s">
        <v>95</v>
      </c>
      <c r="O58" s="9" t="s">
        <v>66</v>
      </c>
    </row>
    <row r="59" spans="1:15" ht="31.5">
      <c r="A59" s="38"/>
      <c r="B59" s="23" t="s">
        <v>24</v>
      </c>
      <c r="C59" s="20"/>
      <c r="D59" s="11"/>
      <c r="E59" s="7">
        <f t="shared" si="1"/>
        <v>0</v>
      </c>
      <c r="F59" s="15"/>
      <c r="G59" s="15"/>
      <c r="H59" s="15"/>
      <c r="I59" s="15"/>
      <c r="J59" s="15"/>
      <c r="K59" s="15"/>
      <c r="L59" s="15"/>
      <c r="M59" s="15"/>
      <c r="N59" s="20"/>
      <c r="O59" s="9"/>
    </row>
    <row r="60" spans="1:15" s="1" customFormat="1" ht="15.75">
      <c r="A60" s="38">
        <v>1</v>
      </c>
      <c r="B60" s="25" t="s">
        <v>25</v>
      </c>
      <c r="C60" s="11">
        <v>3</v>
      </c>
      <c r="D60" s="11">
        <f t="shared" si="0"/>
        <v>108</v>
      </c>
      <c r="E60" s="7">
        <f t="shared" si="1"/>
        <v>54</v>
      </c>
      <c r="F60" s="15"/>
      <c r="G60" s="15"/>
      <c r="H60" s="15"/>
      <c r="I60" s="15"/>
      <c r="J60" s="16">
        <v>3</v>
      </c>
      <c r="K60" s="15"/>
      <c r="L60" s="15"/>
      <c r="M60" s="15"/>
      <c r="N60" s="6" t="s">
        <v>113</v>
      </c>
      <c r="O60" s="9" t="s">
        <v>66</v>
      </c>
    </row>
    <row r="61" spans="1:15" s="1" customFormat="1" ht="15.75">
      <c r="A61" s="38">
        <v>2</v>
      </c>
      <c r="B61" s="25" t="s">
        <v>26</v>
      </c>
      <c r="C61" s="11">
        <v>4</v>
      </c>
      <c r="D61" s="11">
        <f t="shared" si="0"/>
        <v>144</v>
      </c>
      <c r="E61" s="7">
        <f t="shared" si="1"/>
        <v>72</v>
      </c>
      <c r="F61" s="15"/>
      <c r="G61" s="15"/>
      <c r="H61" s="15"/>
      <c r="I61" s="15"/>
      <c r="J61" s="15"/>
      <c r="K61" s="15"/>
      <c r="L61" s="15"/>
      <c r="M61" s="16">
        <v>4</v>
      </c>
      <c r="N61" s="6" t="s">
        <v>113</v>
      </c>
      <c r="O61" s="9" t="s">
        <v>65</v>
      </c>
    </row>
    <row r="62" spans="1:15" s="1" customFormat="1" ht="15.75">
      <c r="A62" s="38">
        <v>3</v>
      </c>
      <c r="B62" s="25" t="s">
        <v>27</v>
      </c>
      <c r="C62" s="11">
        <v>3</v>
      </c>
      <c r="D62" s="11">
        <f t="shared" si="0"/>
        <v>108</v>
      </c>
      <c r="E62" s="7">
        <f t="shared" si="1"/>
        <v>54</v>
      </c>
      <c r="F62" s="15"/>
      <c r="G62" s="15"/>
      <c r="H62" s="15"/>
      <c r="I62" s="15">
        <v>3</v>
      </c>
      <c r="J62" s="15"/>
      <c r="K62" s="15"/>
      <c r="L62" s="16"/>
      <c r="M62" s="15"/>
      <c r="N62" s="6" t="s">
        <v>113</v>
      </c>
      <c r="O62" s="9" t="s">
        <v>66</v>
      </c>
    </row>
    <row r="63" spans="1:15" ht="31.5">
      <c r="A63" s="38"/>
      <c r="B63" s="23" t="s">
        <v>28</v>
      </c>
      <c r="C63" s="20"/>
      <c r="D63" s="11"/>
      <c r="E63" s="7">
        <f t="shared" si="1"/>
        <v>0</v>
      </c>
      <c r="F63" s="15"/>
      <c r="G63" s="15"/>
      <c r="H63" s="15"/>
      <c r="I63" s="15"/>
      <c r="J63" s="15"/>
      <c r="K63" s="15"/>
      <c r="L63" s="15"/>
      <c r="M63" s="15"/>
      <c r="N63" s="6"/>
      <c r="O63" s="9"/>
    </row>
    <row r="64" spans="1:15" ht="15.75">
      <c r="A64" s="38">
        <v>1</v>
      </c>
      <c r="B64" s="25" t="s">
        <v>29</v>
      </c>
      <c r="C64" s="11">
        <v>4</v>
      </c>
      <c r="D64" s="11">
        <f t="shared" si="0"/>
        <v>144</v>
      </c>
      <c r="E64" s="7">
        <f t="shared" si="1"/>
        <v>72</v>
      </c>
      <c r="F64" s="15"/>
      <c r="G64" s="15"/>
      <c r="H64" s="15"/>
      <c r="I64" s="16">
        <v>2</v>
      </c>
      <c r="J64" s="16">
        <v>2</v>
      </c>
      <c r="K64" s="15"/>
      <c r="L64" s="15"/>
      <c r="M64" s="15"/>
      <c r="N64" s="6" t="s">
        <v>95</v>
      </c>
      <c r="O64" s="9" t="s">
        <v>65</v>
      </c>
    </row>
    <row r="65" spans="1:15" ht="31.5">
      <c r="A65" s="38">
        <v>2</v>
      </c>
      <c r="B65" s="25" t="s">
        <v>30</v>
      </c>
      <c r="C65" s="11">
        <v>5</v>
      </c>
      <c r="D65" s="11">
        <f t="shared" si="0"/>
        <v>180</v>
      </c>
      <c r="E65" s="7">
        <f t="shared" si="1"/>
        <v>90</v>
      </c>
      <c r="F65" s="15"/>
      <c r="G65" s="15"/>
      <c r="H65" s="15"/>
      <c r="I65" s="15"/>
      <c r="J65" s="16"/>
      <c r="K65" s="41"/>
      <c r="L65" s="15">
        <v>5</v>
      </c>
      <c r="M65" s="15"/>
      <c r="N65" s="6" t="s">
        <v>95</v>
      </c>
      <c r="O65" s="9" t="s">
        <v>65</v>
      </c>
    </row>
    <row r="66" spans="1:15" ht="15.75">
      <c r="A66" s="38">
        <v>3</v>
      </c>
      <c r="B66" s="25" t="s">
        <v>31</v>
      </c>
      <c r="C66" s="11">
        <v>4</v>
      </c>
      <c r="D66" s="11">
        <f t="shared" si="0"/>
        <v>144</v>
      </c>
      <c r="E66" s="7">
        <f t="shared" si="1"/>
        <v>72</v>
      </c>
      <c r="F66" s="15"/>
      <c r="G66" s="15"/>
      <c r="H66" s="15"/>
      <c r="I66" s="15"/>
      <c r="J66" s="16">
        <v>2</v>
      </c>
      <c r="K66" s="15">
        <v>2</v>
      </c>
      <c r="L66" s="15"/>
      <c r="M66" s="15"/>
      <c r="N66" s="6" t="s">
        <v>95</v>
      </c>
      <c r="O66" s="9" t="s">
        <v>65</v>
      </c>
    </row>
    <row r="67" spans="1:15" ht="15.75">
      <c r="A67" s="38">
        <v>4</v>
      </c>
      <c r="B67" s="25" t="s">
        <v>32</v>
      </c>
      <c r="C67" s="11">
        <v>4</v>
      </c>
      <c r="D67" s="11">
        <f t="shared" si="0"/>
        <v>144</v>
      </c>
      <c r="E67" s="7">
        <f t="shared" si="1"/>
        <v>72</v>
      </c>
      <c r="F67" s="15"/>
      <c r="G67" s="15"/>
      <c r="H67" s="15"/>
      <c r="I67" s="15"/>
      <c r="J67" s="16">
        <v>4</v>
      </c>
      <c r="K67" s="15"/>
      <c r="L67" s="15"/>
      <c r="M67" s="15"/>
      <c r="N67" s="6" t="s">
        <v>113</v>
      </c>
      <c r="O67" s="9" t="s">
        <v>65</v>
      </c>
    </row>
    <row r="68" spans="1:15" ht="15.75">
      <c r="A68" s="38">
        <v>5</v>
      </c>
      <c r="B68" s="25" t="s">
        <v>33</v>
      </c>
      <c r="C68" s="11">
        <v>8</v>
      </c>
      <c r="D68" s="11">
        <f t="shared" si="0"/>
        <v>288</v>
      </c>
      <c r="E68" s="7">
        <f t="shared" si="1"/>
        <v>144</v>
      </c>
      <c r="F68" s="15"/>
      <c r="G68" s="15"/>
      <c r="H68" s="15"/>
      <c r="I68" s="15"/>
      <c r="J68" s="15"/>
      <c r="K68" s="16"/>
      <c r="L68" s="16">
        <v>4</v>
      </c>
      <c r="M68" s="15">
        <v>4</v>
      </c>
      <c r="N68" s="6" t="s">
        <v>113</v>
      </c>
      <c r="O68" s="9" t="s">
        <v>65</v>
      </c>
    </row>
    <row r="69" spans="1:15" ht="15.75">
      <c r="A69" s="38">
        <v>6</v>
      </c>
      <c r="B69" s="25" t="s">
        <v>34</v>
      </c>
      <c r="C69" s="11">
        <v>4</v>
      </c>
      <c r="D69" s="11">
        <f t="shared" si="0"/>
        <v>144</v>
      </c>
      <c r="E69" s="7">
        <f t="shared" si="1"/>
        <v>72</v>
      </c>
      <c r="F69" s="15"/>
      <c r="G69" s="15"/>
      <c r="H69" s="15"/>
      <c r="I69" s="15"/>
      <c r="J69" s="15"/>
      <c r="K69" s="15"/>
      <c r="L69" s="16">
        <v>4</v>
      </c>
      <c r="M69" s="15"/>
      <c r="N69" s="6" t="s">
        <v>95</v>
      </c>
      <c r="O69" s="9" t="s">
        <v>65</v>
      </c>
    </row>
    <row r="70" spans="1:15" ht="15.75">
      <c r="A70" s="38"/>
      <c r="B70" s="24" t="s">
        <v>35</v>
      </c>
      <c r="C70" s="35">
        <v>56</v>
      </c>
      <c r="D70" s="35">
        <f t="shared" si="0"/>
        <v>2016</v>
      </c>
      <c r="E70" s="7">
        <f t="shared" si="1"/>
        <v>1008</v>
      </c>
      <c r="F70" s="15"/>
      <c r="G70" s="15"/>
      <c r="H70" s="15"/>
      <c r="I70" s="15"/>
      <c r="J70" s="15"/>
      <c r="K70" s="15"/>
      <c r="L70" s="15"/>
      <c r="M70" s="15"/>
      <c r="N70" s="6"/>
      <c r="O70" s="9"/>
    </row>
    <row r="71" spans="1:15" ht="31.5">
      <c r="A71" s="38"/>
      <c r="B71" s="23" t="s">
        <v>48</v>
      </c>
      <c r="C71" s="30"/>
      <c r="D71" s="11"/>
      <c r="E71" s="7"/>
      <c r="F71" s="15"/>
      <c r="G71" s="15"/>
      <c r="H71" s="15"/>
      <c r="I71" s="15"/>
      <c r="J71" s="15"/>
      <c r="K71" s="15"/>
      <c r="L71" s="15"/>
      <c r="M71" s="15"/>
      <c r="N71" s="6"/>
      <c r="O71" s="9"/>
    </row>
    <row r="72" spans="1:15" ht="31.5">
      <c r="A72" s="38"/>
      <c r="B72" s="26" t="s">
        <v>56</v>
      </c>
      <c r="C72" s="6"/>
      <c r="D72" s="11"/>
      <c r="E72" s="7"/>
      <c r="F72" s="15"/>
      <c r="G72" s="15"/>
      <c r="H72" s="15"/>
      <c r="I72" s="15"/>
      <c r="J72" s="15"/>
      <c r="K72" s="15"/>
      <c r="L72" s="15"/>
      <c r="M72" s="15"/>
      <c r="N72" s="6"/>
      <c r="O72" s="9"/>
    </row>
    <row r="73" spans="1:15" ht="15.75">
      <c r="A73" s="38">
        <v>1</v>
      </c>
      <c r="B73" s="27" t="s">
        <v>57</v>
      </c>
      <c r="C73" s="6">
        <v>4</v>
      </c>
      <c r="D73" s="11">
        <f>C73*36</f>
        <v>144</v>
      </c>
      <c r="E73" s="7">
        <f t="shared" si="1"/>
        <v>72</v>
      </c>
      <c r="F73" s="15"/>
      <c r="G73" s="15"/>
      <c r="H73" s="15"/>
      <c r="I73" s="15"/>
      <c r="J73" s="15">
        <v>4</v>
      </c>
      <c r="K73" s="16"/>
      <c r="L73" s="16"/>
      <c r="M73" s="15"/>
      <c r="N73" s="6" t="s">
        <v>113</v>
      </c>
      <c r="O73" s="9" t="s">
        <v>65</v>
      </c>
    </row>
    <row r="74" spans="1:15" ht="15.75">
      <c r="A74" s="38">
        <v>2</v>
      </c>
      <c r="B74" s="27" t="s">
        <v>64</v>
      </c>
      <c r="C74" s="42">
        <v>4</v>
      </c>
      <c r="D74" s="16">
        <f>C74*36</f>
        <v>144</v>
      </c>
      <c r="E74" s="7">
        <f t="shared" si="1"/>
        <v>72</v>
      </c>
      <c r="F74" s="43"/>
      <c r="G74" s="43"/>
      <c r="H74" s="43"/>
      <c r="I74" s="43"/>
      <c r="J74" s="43">
        <v>4</v>
      </c>
      <c r="K74" s="43"/>
      <c r="L74" s="43"/>
      <c r="M74" s="43"/>
      <c r="N74" s="6" t="s">
        <v>113</v>
      </c>
      <c r="O74" s="9" t="s">
        <v>65</v>
      </c>
    </row>
    <row r="75" spans="1:15" ht="15.75">
      <c r="A75" s="38"/>
      <c r="B75" s="24" t="s">
        <v>69</v>
      </c>
      <c r="C75" s="6">
        <v>4</v>
      </c>
      <c r="D75" s="11">
        <f>C75*36</f>
        <v>144</v>
      </c>
      <c r="E75" s="7">
        <f t="shared" si="1"/>
        <v>72</v>
      </c>
      <c r="F75" s="15"/>
      <c r="G75" s="15">
        <v>4</v>
      </c>
      <c r="H75" s="15"/>
      <c r="I75" s="15"/>
      <c r="J75" s="15"/>
      <c r="K75" s="16"/>
      <c r="L75" s="16"/>
      <c r="M75" s="15"/>
      <c r="N75" s="6"/>
      <c r="O75" s="9" t="s">
        <v>65</v>
      </c>
    </row>
    <row r="76" spans="1:15" ht="31.5">
      <c r="A76" s="38"/>
      <c r="B76" s="23" t="s">
        <v>109</v>
      </c>
      <c r="C76" s="7">
        <v>4</v>
      </c>
      <c r="D76" s="11">
        <v>144</v>
      </c>
      <c r="E76" s="7">
        <f t="shared" si="1"/>
        <v>72</v>
      </c>
      <c r="F76" s="15"/>
      <c r="G76" s="15"/>
      <c r="H76" s="15"/>
      <c r="I76" s="15"/>
      <c r="J76" s="15"/>
      <c r="K76" s="15"/>
      <c r="L76" s="16"/>
      <c r="M76" s="15"/>
      <c r="N76" s="6" t="s">
        <v>113</v>
      </c>
      <c r="O76" s="9" t="s">
        <v>65</v>
      </c>
    </row>
    <row r="77" spans="1:15" ht="15.75">
      <c r="A77" s="38"/>
      <c r="B77" s="23" t="s">
        <v>107</v>
      </c>
      <c r="C77" s="7">
        <v>4</v>
      </c>
      <c r="D77" s="11">
        <v>144</v>
      </c>
      <c r="E77" s="7">
        <f t="shared" si="1"/>
        <v>72</v>
      </c>
      <c r="F77" s="15"/>
      <c r="G77" s="15"/>
      <c r="H77" s="15"/>
      <c r="I77" s="15"/>
      <c r="J77" s="15"/>
      <c r="K77" s="15"/>
      <c r="L77" s="16"/>
      <c r="M77" s="15"/>
      <c r="N77" s="6" t="s">
        <v>113</v>
      </c>
      <c r="O77" s="9" t="s">
        <v>65</v>
      </c>
    </row>
    <row r="78" spans="1:15" ht="31.5">
      <c r="A78" s="38"/>
      <c r="B78" s="26" t="s">
        <v>58</v>
      </c>
      <c r="C78" s="20"/>
      <c r="D78" s="11">
        <f t="shared" si="0"/>
        <v>0</v>
      </c>
      <c r="E78" s="7">
        <f t="shared" si="1"/>
        <v>0</v>
      </c>
      <c r="F78" s="15"/>
      <c r="G78" s="15"/>
      <c r="H78" s="15"/>
      <c r="I78" s="15"/>
      <c r="J78" s="15"/>
      <c r="K78" s="15"/>
      <c r="L78" s="15"/>
      <c r="M78" s="15"/>
      <c r="N78" s="6"/>
      <c r="O78" s="9"/>
    </row>
    <row r="79" spans="1:15" ht="15.75">
      <c r="A79" s="44">
        <v>1</v>
      </c>
      <c r="B79" s="27" t="s">
        <v>50</v>
      </c>
      <c r="C79" s="6">
        <v>4</v>
      </c>
      <c r="D79" s="7">
        <f t="shared" si="0"/>
        <v>144</v>
      </c>
      <c r="E79" s="7">
        <f t="shared" si="1"/>
        <v>72</v>
      </c>
      <c r="F79" s="15"/>
      <c r="G79" s="15"/>
      <c r="H79" s="15"/>
      <c r="I79" s="15"/>
      <c r="J79" s="15"/>
      <c r="K79" s="15">
        <v>4</v>
      </c>
      <c r="L79" s="15"/>
      <c r="M79" s="15"/>
      <c r="N79" s="6" t="s">
        <v>113</v>
      </c>
      <c r="O79" s="9" t="s">
        <v>65</v>
      </c>
    </row>
    <row r="80" spans="1:15" ht="31.5">
      <c r="A80" s="38">
        <v>2</v>
      </c>
      <c r="B80" s="27" t="s">
        <v>53</v>
      </c>
      <c r="C80" s="6">
        <v>4</v>
      </c>
      <c r="D80" s="7">
        <f t="shared" si="0"/>
        <v>144</v>
      </c>
      <c r="E80" s="7">
        <f aca="true" t="shared" si="3" ref="E80:E96">D80/2</f>
        <v>72</v>
      </c>
      <c r="F80" s="15"/>
      <c r="G80" s="15"/>
      <c r="H80" s="15"/>
      <c r="I80" s="15"/>
      <c r="J80" s="15"/>
      <c r="K80" s="15">
        <v>4</v>
      </c>
      <c r="L80" s="15"/>
      <c r="M80" s="15"/>
      <c r="N80" s="6" t="s">
        <v>113</v>
      </c>
      <c r="O80" s="9" t="s">
        <v>65</v>
      </c>
    </row>
    <row r="81" spans="1:15" ht="15.75">
      <c r="A81" s="38">
        <v>3</v>
      </c>
      <c r="B81" s="27" t="s">
        <v>63</v>
      </c>
      <c r="C81" s="42">
        <v>3</v>
      </c>
      <c r="D81" s="16">
        <f t="shared" si="0"/>
        <v>108</v>
      </c>
      <c r="E81" s="7">
        <f t="shared" si="3"/>
        <v>54</v>
      </c>
      <c r="F81" s="43"/>
      <c r="G81" s="43"/>
      <c r="H81" s="43"/>
      <c r="I81" s="43">
        <v>3</v>
      </c>
      <c r="J81" s="43"/>
      <c r="K81" s="43"/>
      <c r="L81" s="43"/>
      <c r="M81" s="43"/>
      <c r="N81" s="6" t="s">
        <v>95</v>
      </c>
      <c r="O81" s="9" t="s">
        <v>66</v>
      </c>
    </row>
    <row r="82" spans="1:15" ht="31.5">
      <c r="A82" s="38">
        <v>4</v>
      </c>
      <c r="B82" s="27" t="s">
        <v>52</v>
      </c>
      <c r="C82" s="45">
        <v>3</v>
      </c>
      <c r="D82" s="11">
        <f t="shared" si="0"/>
        <v>108</v>
      </c>
      <c r="E82" s="7">
        <f t="shared" si="3"/>
        <v>54</v>
      </c>
      <c r="F82" s="16"/>
      <c r="G82" s="15"/>
      <c r="H82" s="15"/>
      <c r="I82" s="15"/>
      <c r="J82" s="15">
        <v>3</v>
      </c>
      <c r="K82" s="15"/>
      <c r="L82" s="15"/>
      <c r="M82" s="16"/>
      <c r="N82" s="6" t="s">
        <v>113</v>
      </c>
      <c r="O82" s="9" t="s">
        <v>66</v>
      </c>
    </row>
    <row r="83" spans="1:15" ht="15.75">
      <c r="A83" s="38">
        <v>5</v>
      </c>
      <c r="B83" s="27" t="s">
        <v>37</v>
      </c>
      <c r="C83" s="45">
        <v>4</v>
      </c>
      <c r="D83" s="11">
        <f t="shared" si="0"/>
        <v>144</v>
      </c>
      <c r="E83" s="7">
        <f t="shared" si="3"/>
        <v>72</v>
      </c>
      <c r="F83" s="16"/>
      <c r="G83" s="15"/>
      <c r="H83" s="15"/>
      <c r="I83" s="15"/>
      <c r="J83" s="15"/>
      <c r="K83" s="15"/>
      <c r="L83" s="15"/>
      <c r="M83" s="16">
        <v>4</v>
      </c>
      <c r="N83" s="6" t="s">
        <v>113</v>
      </c>
      <c r="O83" s="9" t="s">
        <v>65</v>
      </c>
    </row>
    <row r="84" spans="1:15" ht="15.75">
      <c r="A84" s="38">
        <v>6</v>
      </c>
      <c r="B84" s="25" t="s">
        <v>49</v>
      </c>
      <c r="C84" s="6">
        <v>4</v>
      </c>
      <c r="D84" s="11">
        <f t="shared" si="0"/>
        <v>144</v>
      </c>
      <c r="E84" s="7">
        <f t="shared" si="3"/>
        <v>72</v>
      </c>
      <c r="F84" s="15"/>
      <c r="G84" s="15"/>
      <c r="H84" s="15">
        <v>4</v>
      </c>
      <c r="I84" s="15"/>
      <c r="J84" s="15"/>
      <c r="K84" s="15"/>
      <c r="L84" s="15"/>
      <c r="M84" s="15"/>
      <c r="N84" s="6" t="s">
        <v>113</v>
      </c>
      <c r="O84" s="9" t="s">
        <v>65</v>
      </c>
    </row>
    <row r="85" spans="1:15" ht="31.5">
      <c r="A85" s="38">
        <v>7</v>
      </c>
      <c r="B85" s="25" t="s">
        <v>51</v>
      </c>
      <c r="C85" s="6">
        <v>4</v>
      </c>
      <c r="D85" s="11">
        <f t="shared" si="0"/>
        <v>144</v>
      </c>
      <c r="E85" s="7">
        <f t="shared" si="3"/>
        <v>72</v>
      </c>
      <c r="F85" s="15"/>
      <c r="G85" s="15"/>
      <c r="H85" s="15"/>
      <c r="I85" s="15"/>
      <c r="J85" s="15"/>
      <c r="K85" s="41"/>
      <c r="L85" s="15">
        <v>4</v>
      </c>
      <c r="M85" s="15"/>
      <c r="N85" s="6" t="s">
        <v>113</v>
      </c>
      <c r="O85" s="9" t="s">
        <v>65</v>
      </c>
    </row>
    <row r="86" spans="1:15" ht="31.5">
      <c r="A86" s="54"/>
      <c r="B86" s="26" t="s">
        <v>59</v>
      </c>
      <c r="C86" s="20"/>
      <c r="D86" s="11"/>
      <c r="E86" s="7">
        <f t="shared" si="3"/>
        <v>0</v>
      </c>
      <c r="F86" s="15"/>
      <c r="G86" s="15"/>
      <c r="H86" s="15"/>
      <c r="I86" s="15"/>
      <c r="J86" s="15"/>
      <c r="K86" s="15"/>
      <c r="L86" s="15"/>
      <c r="M86" s="15"/>
      <c r="N86" s="6"/>
      <c r="O86" s="55"/>
    </row>
    <row r="87" spans="1:15" ht="31.5">
      <c r="A87" s="54">
        <v>1</v>
      </c>
      <c r="B87" s="25" t="s">
        <v>38</v>
      </c>
      <c r="C87" s="7">
        <v>3</v>
      </c>
      <c r="D87" s="7">
        <f t="shared" si="0"/>
        <v>108</v>
      </c>
      <c r="E87" s="7">
        <f t="shared" si="3"/>
        <v>54</v>
      </c>
      <c r="F87" s="16"/>
      <c r="G87" s="15"/>
      <c r="H87" s="15"/>
      <c r="I87" s="15"/>
      <c r="J87" s="15"/>
      <c r="K87" s="15"/>
      <c r="L87" s="16"/>
      <c r="M87" s="15">
        <v>3</v>
      </c>
      <c r="N87" s="6" t="s">
        <v>95</v>
      </c>
      <c r="O87" s="20" t="s">
        <v>66</v>
      </c>
    </row>
    <row r="88" spans="1:15" ht="15.75">
      <c r="A88" s="54">
        <v>2</v>
      </c>
      <c r="B88" s="25" t="s">
        <v>36</v>
      </c>
      <c r="C88" s="7">
        <v>3</v>
      </c>
      <c r="D88" s="7">
        <f t="shared" si="0"/>
        <v>108</v>
      </c>
      <c r="E88" s="7">
        <f t="shared" si="3"/>
        <v>54</v>
      </c>
      <c r="F88" s="16"/>
      <c r="G88" s="15"/>
      <c r="H88" s="15"/>
      <c r="I88" s="15"/>
      <c r="J88" s="15"/>
      <c r="K88" s="15"/>
      <c r="L88" s="16">
        <v>3</v>
      </c>
      <c r="M88" s="16"/>
      <c r="N88" s="6" t="s">
        <v>95</v>
      </c>
      <c r="O88" s="20" t="s">
        <v>66</v>
      </c>
    </row>
    <row r="89" spans="1:15" ht="31.5">
      <c r="A89" s="54">
        <v>3</v>
      </c>
      <c r="B89" s="27" t="s">
        <v>108</v>
      </c>
      <c r="C89" s="7">
        <v>4</v>
      </c>
      <c r="D89" s="7">
        <f t="shared" si="0"/>
        <v>144</v>
      </c>
      <c r="E89" s="7">
        <f t="shared" si="3"/>
        <v>72</v>
      </c>
      <c r="F89" s="16"/>
      <c r="G89" s="15"/>
      <c r="H89" s="15">
        <v>2</v>
      </c>
      <c r="I89" s="15">
        <v>2</v>
      </c>
      <c r="J89" s="56"/>
      <c r="K89" s="56"/>
      <c r="L89" s="15"/>
      <c r="M89" s="16"/>
      <c r="N89" s="6" t="s">
        <v>95</v>
      </c>
      <c r="O89" s="55" t="s">
        <v>65</v>
      </c>
    </row>
    <row r="90" spans="1:15" ht="15.75">
      <c r="A90" s="54">
        <v>4</v>
      </c>
      <c r="B90" s="27" t="s">
        <v>55</v>
      </c>
      <c r="C90" s="7">
        <v>3</v>
      </c>
      <c r="D90" s="7">
        <f aca="true" t="shared" si="4" ref="D90:D96">C90*36</f>
        <v>108</v>
      </c>
      <c r="E90" s="7">
        <f t="shared" si="3"/>
        <v>54</v>
      </c>
      <c r="F90" s="16"/>
      <c r="G90" s="15"/>
      <c r="H90" s="15"/>
      <c r="I90" s="15"/>
      <c r="J90" s="15"/>
      <c r="K90" s="15"/>
      <c r="L90" s="15">
        <v>3</v>
      </c>
      <c r="M90" s="16"/>
      <c r="N90" s="6" t="s">
        <v>95</v>
      </c>
      <c r="O90" s="6" t="s">
        <v>66</v>
      </c>
    </row>
    <row r="91" spans="1:15" ht="15.75">
      <c r="A91" s="54"/>
      <c r="B91" s="24" t="s">
        <v>69</v>
      </c>
      <c r="C91" s="7">
        <v>3</v>
      </c>
      <c r="D91" s="7">
        <f t="shared" si="4"/>
        <v>108</v>
      </c>
      <c r="E91" s="7">
        <f t="shared" si="3"/>
        <v>54</v>
      </c>
      <c r="F91" s="16"/>
      <c r="G91" s="15"/>
      <c r="H91" s="15"/>
      <c r="I91" s="15"/>
      <c r="J91" s="15"/>
      <c r="K91" s="15"/>
      <c r="L91" s="15">
        <v>3</v>
      </c>
      <c r="M91" s="15"/>
      <c r="N91" s="6"/>
      <c r="O91" s="7" t="s">
        <v>66</v>
      </c>
    </row>
    <row r="92" spans="1:15" ht="15.75">
      <c r="A92" s="54"/>
      <c r="B92" s="23" t="s">
        <v>54</v>
      </c>
      <c r="C92" s="7">
        <v>3</v>
      </c>
      <c r="D92" s="11">
        <f t="shared" si="4"/>
        <v>108</v>
      </c>
      <c r="E92" s="7">
        <f t="shared" si="3"/>
        <v>54</v>
      </c>
      <c r="F92" s="15"/>
      <c r="G92" s="15"/>
      <c r="H92" s="15"/>
      <c r="I92" s="15"/>
      <c r="J92" s="15"/>
      <c r="K92" s="15"/>
      <c r="L92" s="16"/>
      <c r="M92" s="15"/>
      <c r="N92" s="6" t="s">
        <v>113</v>
      </c>
      <c r="O92" s="55" t="s">
        <v>66</v>
      </c>
    </row>
    <row r="93" spans="1:15" ht="15.75">
      <c r="A93" s="54"/>
      <c r="B93" s="23" t="s">
        <v>115</v>
      </c>
      <c r="C93" s="7">
        <v>3</v>
      </c>
      <c r="D93" s="11">
        <f t="shared" si="4"/>
        <v>108</v>
      </c>
      <c r="E93" s="7">
        <f t="shared" si="3"/>
        <v>54</v>
      </c>
      <c r="F93" s="15"/>
      <c r="G93" s="15"/>
      <c r="H93" s="15"/>
      <c r="I93" s="15"/>
      <c r="J93" s="15"/>
      <c r="K93" s="15"/>
      <c r="L93" s="16"/>
      <c r="M93" s="15"/>
      <c r="N93" s="6" t="s">
        <v>113</v>
      </c>
      <c r="O93" s="55" t="s">
        <v>66</v>
      </c>
    </row>
    <row r="94" spans="1:15" ht="15.75">
      <c r="A94" s="54"/>
      <c r="B94" s="24" t="s">
        <v>70</v>
      </c>
      <c r="C94" s="7">
        <v>2</v>
      </c>
      <c r="D94" s="7">
        <f t="shared" si="4"/>
        <v>72</v>
      </c>
      <c r="E94" s="7">
        <f t="shared" si="3"/>
        <v>36</v>
      </c>
      <c r="F94" s="16"/>
      <c r="G94" s="15"/>
      <c r="H94" s="15"/>
      <c r="I94" s="15"/>
      <c r="J94" s="15"/>
      <c r="K94" s="15">
        <v>2</v>
      </c>
      <c r="L94" s="15"/>
      <c r="M94" s="16"/>
      <c r="N94" s="7"/>
      <c r="O94" s="6" t="s">
        <v>66</v>
      </c>
    </row>
    <row r="95" spans="1:15" ht="15.75">
      <c r="A95" s="54"/>
      <c r="B95" s="23" t="s">
        <v>75</v>
      </c>
      <c r="C95" s="7">
        <v>2</v>
      </c>
      <c r="D95" s="11">
        <f t="shared" si="4"/>
        <v>72</v>
      </c>
      <c r="E95" s="7">
        <f t="shared" si="3"/>
        <v>36</v>
      </c>
      <c r="F95" s="15"/>
      <c r="G95" s="15"/>
      <c r="H95" s="15"/>
      <c r="I95" s="15"/>
      <c r="J95" s="15"/>
      <c r="K95" s="15"/>
      <c r="L95" s="16"/>
      <c r="M95" s="15"/>
      <c r="N95" s="6" t="s">
        <v>95</v>
      </c>
      <c r="O95" s="55" t="s">
        <v>66</v>
      </c>
    </row>
    <row r="96" spans="1:15" ht="31.5" customHeight="1">
      <c r="A96" s="54"/>
      <c r="B96" s="23" t="s">
        <v>74</v>
      </c>
      <c r="C96" s="7">
        <v>2</v>
      </c>
      <c r="D96" s="11">
        <f t="shared" si="4"/>
        <v>72</v>
      </c>
      <c r="E96" s="7">
        <f t="shared" si="3"/>
        <v>36</v>
      </c>
      <c r="F96" s="15"/>
      <c r="G96" s="15"/>
      <c r="H96" s="15"/>
      <c r="I96" s="15"/>
      <c r="J96" s="15"/>
      <c r="K96" s="15"/>
      <c r="L96" s="16"/>
      <c r="M96" s="15"/>
      <c r="N96" s="6" t="s">
        <v>95</v>
      </c>
      <c r="O96" s="55" t="s">
        <v>66</v>
      </c>
    </row>
    <row r="97" spans="1:15" ht="15.75" customHeight="1">
      <c r="A97" s="57"/>
      <c r="B97" s="5" t="s">
        <v>39</v>
      </c>
      <c r="C97" s="46">
        <v>2</v>
      </c>
      <c r="D97" s="46"/>
      <c r="E97" s="40"/>
      <c r="F97" s="47"/>
      <c r="G97" s="47"/>
      <c r="H97" s="47"/>
      <c r="I97" s="47"/>
      <c r="J97" s="40"/>
      <c r="K97" s="40"/>
      <c r="L97" s="40"/>
      <c r="M97" s="40"/>
      <c r="N97" s="40"/>
      <c r="O97" s="58"/>
    </row>
    <row r="98" spans="1:15" ht="31.5">
      <c r="A98" s="57"/>
      <c r="B98" s="5" t="s">
        <v>60</v>
      </c>
      <c r="C98" s="39">
        <v>12</v>
      </c>
      <c r="D98" s="39">
        <v>432</v>
      </c>
      <c r="E98" s="47"/>
      <c r="F98" s="40"/>
      <c r="G98" s="40"/>
      <c r="H98" s="40"/>
      <c r="I98" s="40"/>
      <c r="J98" s="40"/>
      <c r="K98" s="40"/>
      <c r="L98" s="40"/>
      <c r="M98" s="40"/>
      <c r="N98" s="40"/>
      <c r="O98" s="58"/>
    </row>
    <row r="99" spans="1:15" ht="15.75">
      <c r="A99" s="54"/>
      <c r="B99" s="25" t="s">
        <v>41</v>
      </c>
      <c r="C99" s="11">
        <v>6</v>
      </c>
      <c r="D99" s="11">
        <v>108</v>
      </c>
      <c r="E99" s="11"/>
      <c r="F99" s="15"/>
      <c r="G99" s="15"/>
      <c r="H99" s="15"/>
      <c r="I99" s="16">
        <v>2</v>
      </c>
      <c r="J99" s="15"/>
      <c r="K99" s="15"/>
      <c r="L99" s="15"/>
      <c r="M99" s="15"/>
      <c r="N99" s="20"/>
      <c r="O99" s="55" t="s">
        <v>66</v>
      </c>
    </row>
    <row r="100" spans="1:15" ht="15.75">
      <c r="A100" s="54"/>
      <c r="B100" s="2" t="s">
        <v>40</v>
      </c>
      <c r="C100" s="20"/>
      <c r="D100" s="20"/>
      <c r="E100" s="20"/>
      <c r="F100" s="15"/>
      <c r="G100" s="15"/>
      <c r="H100" s="15"/>
      <c r="I100" s="15"/>
      <c r="J100" s="15">
        <v>2</v>
      </c>
      <c r="K100" s="15">
        <v>2</v>
      </c>
      <c r="L100" s="15"/>
      <c r="M100" s="15"/>
      <c r="N100" s="20"/>
      <c r="O100" s="55" t="s">
        <v>112</v>
      </c>
    </row>
    <row r="101" spans="1:15" ht="15.75">
      <c r="A101" s="54"/>
      <c r="B101" s="2" t="s">
        <v>67</v>
      </c>
      <c r="C101" s="11">
        <v>6</v>
      </c>
      <c r="D101" s="11">
        <v>144</v>
      </c>
      <c r="E101" s="11"/>
      <c r="F101" s="15"/>
      <c r="G101" s="15"/>
      <c r="H101" s="15"/>
      <c r="I101" s="15"/>
      <c r="J101" s="15"/>
      <c r="K101" s="16">
        <v>6</v>
      </c>
      <c r="L101" s="15"/>
      <c r="M101" s="15"/>
      <c r="N101" s="20"/>
      <c r="O101" s="55" t="s">
        <v>112</v>
      </c>
    </row>
    <row r="102" spans="1:15" ht="15.75">
      <c r="A102" s="54"/>
      <c r="B102" s="2" t="s">
        <v>61</v>
      </c>
      <c r="C102" s="11">
        <v>12</v>
      </c>
      <c r="D102" s="11">
        <v>540</v>
      </c>
      <c r="E102" s="11"/>
      <c r="F102" s="15"/>
      <c r="G102" s="15"/>
      <c r="H102" s="15"/>
      <c r="I102" s="15"/>
      <c r="J102" s="15"/>
      <c r="K102" s="15"/>
      <c r="L102" s="15"/>
      <c r="M102" s="16">
        <v>12</v>
      </c>
      <c r="N102" s="11"/>
      <c r="O102" s="55" t="s">
        <v>125</v>
      </c>
    </row>
    <row r="103" spans="1:15" ht="18.75">
      <c r="A103" s="54"/>
      <c r="B103" s="8" t="s">
        <v>62</v>
      </c>
      <c r="C103" s="48">
        <f>C17+C18+C19+C20+C21+C28+C23+C24+C25+C33+C34+C35+C36+C37+C39+C40+C49+C43+C46+C41+C55+C54+C56+C57+C58+C60+C61+C62+C64+C65+C66+C67+C68+C69+C75+C73+C74+C79+C80+C81+C82+C83+C84+C85+C87+C88+C89+C91+C94+C90+C97+C98+C102</f>
        <v>240</v>
      </c>
      <c r="D103" s="49"/>
      <c r="E103" s="49"/>
      <c r="F103" s="50">
        <f>SUM(F16:F102)</f>
        <v>30</v>
      </c>
      <c r="G103" s="50">
        <f aca="true" t="shared" si="5" ref="G103:M103">SUM(G16:G102)</f>
        <v>30</v>
      </c>
      <c r="H103" s="50">
        <f t="shared" si="5"/>
        <v>30</v>
      </c>
      <c r="I103" s="50">
        <f t="shared" si="5"/>
        <v>30</v>
      </c>
      <c r="J103" s="50">
        <f t="shared" si="5"/>
        <v>29</v>
      </c>
      <c r="K103" s="50">
        <f t="shared" si="5"/>
        <v>29</v>
      </c>
      <c r="L103" s="50">
        <f t="shared" si="5"/>
        <v>31</v>
      </c>
      <c r="M103" s="50">
        <f t="shared" si="5"/>
        <v>29</v>
      </c>
      <c r="N103" s="51"/>
      <c r="O103" s="59">
        <v>240</v>
      </c>
    </row>
    <row r="104" spans="1:15" ht="15.75">
      <c r="A104" s="54"/>
      <c r="B104" s="4" t="s">
        <v>76</v>
      </c>
      <c r="C104" s="60"/>
      <c r="D104" s="60"/>
      <c r="E104" s="60"/>
      <c r="F104" s="52">
        <v>4</v>
      </c>
      <c r="G104" s="52">
        <v>5</v>
      </c>
      <c r="H104" s="52">
        <v>5</v>
      </c>
      <c r="I104" s="52">
        <v>5</v>
      </c>
      <c r="J104" s="52">
        <v>4</v>
      </c>
      <c r="K104" s="52">
        <v>5</v>
      </c>
      <c r="L104" s="52">
        <v>4</v>
      </c>
      <c r="M104" s="52">
        <v>4</v>
      </c>
      <c r="N104" s="53"/>
      <c r="O104" s="60">
        <f>SUM(F104:M104)</f>
        <v>36</v>
      </c>
    </row>
    <row r="105" spans="1:15" ht="15.75">
      <c r="A105" s="54"/>
      <c r="B105" s="4" t="s">
        <v>77</v>
      </c>
      <c r="C105" s="60"/>
      <c r="D105" s="60"/>
      <c r="E105" s="60"/>
      <c r="F105" s="61">
        <v>7</v>
      </c>
      <c r="G105" s="61">
        <v>5</v>
      </c>
      <c r="H105" s="61">
        <v>6</v>
      </c>
      <c r="I105" s="61">
        <v>7</v>
      </c>
      <c r="J105" s="61">
        <v>5</v>
      </c>
      <c r="K105" s="52">
        <v>3</v>
      </c>
      <c r="L105" s="61">
        <v>5</v>
      </c>
      <c r="M105" s="61">
        <v>1</v>
      </c>
      <c r="N105" s="60"/>
      <c r="O105" s="60">
        <f>SUM(F105:M105)</f>
        <v>39</v>
      </c>
    </row>
    <row r="107" ht="15.75">
      <c r="B107" s="62" t="s">
        <v>116</v>
      </c>
    </row>
    <row r="109" spans="2:10" ht="18.75">
      <c r="B109" s="69" t="s">
        <v>117</v>
      </c>
      <c r="G109" s="72" t="s">
        <v>118</v>
      </c>
      <c r="H109" s="72"/>
      <c r="I109" s="72"/>
      <c r="J109" s="72"/>
    </row>
    <row r="110" spans="2:10" ht="18.75">
      <c r="B110" s="69"/>
      <c r="G110" s="70"/>
      <c r="H110" s="70"/>
      <c r="I110" s="70"/>
      <c r="J110" s="71"/>
    </row>
    <row r="111" spans="2:10" ht="18.75">
      <c r="B111" s="69" t="s">
        <v>122</v>
      </c>
      <c r="G111" s="72" t="s">
        <v>119</v>
      </c>
      <c r="H111" s="72"/>
      <c r="I111" s="72"/>
      <c r="J111" s="72"/>
    </row>
    <row r="112" spans="2:10" ht="18.75">
      <c r="B112" s="69"/>
      <c r="G112" s="72"/>
      <c r="H112" s="72"/>
      <c r="I112" s="72"/>
      <c r="J112" s="72"/>
    </row>
    <row r="113" spans="2:10" ht="18.75">
      <c r="B113" s="69" t="s">
        <v>120</v>
      </c>
      <c r="G113" s="72" t="s">
        <v>121</v>
      </c>
      <c r="H113" s="72"/>
      <c r="I113" s="72"/>
      <c r="J113" s="72"/>
    </row>
    <row r="114" spans="2:10" ht="18.75">
      <c r="B114" s="69"/>
      <c r="G114" s="72"/>
      <c r="H114" s="72"/>
      <c r="I114" s="72"/>
      <c r="J114" s="72"/>
    </row>
    <row r="115" spans="2:10" ht="21" customHeight="1">
      <c r="B115" s="74" t="s">
        <v>174</v>
      </c>
      <c r="C115" s="74"/>
      <c r="D115" s="74"/>
      <c r="E115" s="74"/>
      <c r="G115" s="72" t="s">
        <v>121</v>
      </c>
      <c r="H115" s="72"/>
      <c r="I115" s="72"/>
      <c r="J115" s="72"/>
    </row>
  </sheetData>
  <sheetProtection/>
  <mergeCells count="31">
    <mergeCell ref="A4:B4"/>
    <mergeCell ref="A12:A14"/>
    <mergeCell ref="H13:H14"/>
    <mergeCell ref="B2:O2"/>
    <mergeCell ref="C4:O4"/>
    <mergeCell ref="C5:O5"/>
    <mergeCell ref="C6:O6"/>
    <mergeCell ref="C7:O7"/>
    <mergeCell ref="L13:L14"/>
    <mergeCell ref="M13:M14"/>
    <mergeCell ref="F12:M12"/>
    <mergeCell ref="J13:J14"/>
    <mergeCell ref="A3:B3"/>
    <mergeCell ref="C3:O3"/>
    <mergeCell ref="C9:O9"/>
    <mergeCell ref="C10:O10"/>
    <mergeCell ref="C11:O11"/>
    <mergeCell ref="I13:I14"/>
    <mergeCell ref="G13:G14"/>
    <mergeCell ref="D13:E13"/>
    <mergeCell ref="C12:E12"/>
    <mergeCell ref="C13:C14"/>
    <mergeCell ref="C8:O8"/>
    <mergeCell ref="B115:E115"/>
    <mergeCell ref="A5:B5"/>
    <mergeCell ref="A6:B6"/>
    <mergeCell ref="O12:O14"/>
    <mergeCell ref="F13:F14"/>
    <mergeCell ref="N12:N14"/>
    <mergeCell ref="K13:K14"/>
    <mergeCell ref="B12:B14"/>
  </mergeCells>
  <printOptions/>
  <pageMargins left="0.2755905511811024" right="0.15748031496062992" top="0.2755905511811024" bottom="0.31" header="0.31496062992125984" footer="0.31496062992125984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dgim</dc:creator>
  <cp:keywords/>
  <dc:description/>
  <cp:lastModifiedBy>dgim</cp:lastModifiedBy>
  <cp:lastPrinted>2011-06-01T14:01:17Z</cp:lastPrinted>
  <dcterms:created xsi:type="dcterms:W3CDTF">2010-11-09T07:22:28Z</dcterms:created>
  <dcterms:modified xsi:type="dcterms:W3CDTF">2012-01-16T13:11:05Z</dcterms:modified>
  <cp:category/>
  <cp:version/>
  <cp:contentType/>
  <cp:contentStatus/>
</cp:coreProperties>
</file>